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ian Goetke\TimeTrial\2017\"/>
    </mc:Choice>
  </mc:AlternateContent>
  <xr:revisionPtr revIDLastSave="0" documentId="13_ncr:1_{ED9EDFA8-9A3E-4FC9-81A4-F02CA7D1A267}" xr6:coauthVersionLast="32" xr6:coauthVersionMax="32" xr10:uidLastSave="{00000000-0000-0000-0000-000000000000}"/>
  <bookViews>
    <workbookView xWindow="0" yWindow="0" windowWidth="20490" windowHeight="7020" xr2:uid="{02562E9A-5502-4ACC-9DE7-ACFCDF3D3C6D}"/>
  </bookViews>
  <sheets>
    <sheet name="FinalResults_2017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8" i="1" l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Y47" i="1"/>
  <c r="X47" i="1"/>
  <c r="A47" i="1"/>
  <c r="Y46" i="1"/>
  <c r="X46" i="1"/>
  <c r="A46" i="1"/>
  <c r="Y45" i="1"/>
  <c r="X45" i="1"/>
  <c r="A45" i="1"/>
  <c r="Y44" i="1"/>
  <c r="X44" i="1"/>
  <c r="A44" i="1"/>
  <c r="Y43" i="1"/>
  <c r="X43" i="1"/>
  <c r="A43" i="1"/>
  <c r="Y42" i="1"/>
  <c r="X42" i="1"/>
  <c r="A42" i="1"/>
  <c r="Y41" i="1"/>
  <c r="X41" i="1"/>
  <c r="A41" i="1"/>
  <c r="Y40" i="1"/>
  <c r="X40" i="1"/>
  <c r="A40" i="1"/>
  <c r="Y39" i="1"/>
  <c r="X39" i="1"/>
  <c r="A39" i="1"/>
  <c r="Y38" i="1"/>
  <c r="X38" i="1"/>
  <c r="A38" i="1"/>
  <c r="Y37" i="1"/>
  <c r="X37" i="1"/>
  <c r="A37" i="1"/>
  <c r="Y36" i="1"/>
  <c r="X36" i="1"/>
  <c r="A36" i="1"/>
  <c r="Y35" i="1"/>
  <c r="X35" i="1"/>
  <c r="A35" i="1"/>
  <c r="Y34" i="1"/>
  <c r="X34" i="1"/>
  <c r="A34" i="1"/>
  <c r="Y33" i="1"/>
  <c r="X33" i="1"/>
  <c r="A33" i="1"/>
  <c r="Y32" i="1"/>
  <c r="X32" i="1"/>
  <c r="A32" i="1"/>
  <c r="Y31" i="1"/>
  <c r="X31" i="1"/>
  <c r="A31" i="1"/>
  <c r="Y30" i="1"/>
  <c r="X30" i="1"/>
  <c r="A30" i="1"/>
  <c r="Y29" i="1"/>
  <c r="X29" i="1"/>
  <c r="A29" i="1"/>
  <c r="Y28" i="1"/>
  <c r="X28" i="1"/>
  <c r="A28" i="1"/>
  <c r="Y27" i="1"/>
  <c r="X27" i="1"/>
  <c r="A27" i="1"/>
  <c r="Y26" i="1"/>
  <c r="X26" i="1"/>
  <c r="A26" i="1"/>
  <c r="Y25" i="1"/>
  <c r="X25" i="1"/>
  <c r="A25" i="1"/>
  <c r="Y24" i="1"/>
  <c r="X24" i="1"/>
  <c r="A24" i="1"/>
  <c r="Y23" i="1"/>
  <c r="X23" i="1"/>
  <c r="A23" i="1"/>
  <c r="Y22" i="1"/>
  <c r="X22" i="1"/>
  <c r="A22" i="1"/>
  <c r="Y21" i="1"/>
  <c r="X21" i="1"/>
  <c r="A21" i="1"/>
  <c r="Y20" i="1"/>
  <c r="X20" i="1"/>
  <c r="A20" i="1"/>
  <c r="Y19" i="1"/>
  <c r="X19" i="1"/>
  <c r="A19" i="1"/>
  <c r="Y18" i="1"/>
  <c r="X18" i="1"/>
  <c r="A18" i="1"/>
  <c r="Y17" i="1"/>
  <c r="X17" i="1"/>
  <c r="A17" i="1"/>
  <c r="Y16" i="1"/>
  <c r="X16" i="1"/>
  <c r="A16" i="1"/>
  <c r="Y15" i="1"/>
  <c r="X15" i="1"/>
  <c r="A15" i="1"/>
  <c r="Y14" i="1"/>
  <c r="X14" i="1"/>
  <c r="A14" i="1"/>
  <c r="Y13" i="1"/>
  <c r="X13" i="1"/>
  <c r="A13" i="1"/>
  <c r="Y12" i="1"/>
  <c r="X12" i="1"/>
  <c r="A12" i="1"/>
  <c r="Y11" i="1"/>
  <c r="X11" i="1"/>
  <c r="A11" i="1"/>
  <c r="Y10" i="1"/>
  <c r="X10" i="1"/>
  <c r="A10" i="1"/>
  <c r="Y9" i="1"/>
  <c r="X9" i="1"/>
  <c r="A9" i="1"/>
  <c r="Y8" i="1"/>
  <c r="X8" i="1"/>
  <c r="A8" i="1"/>
  <c r="Y7" i="1"/>
  <c r="X7" i="1"/>
  <c r="A7" i="1"/>
  <c r="Y6" i="1"/>
  <c r="X6" i="1"/>
  <c r="A6" i="1"/>
  <c r="Y5" i="1"/>
  <c r="X5" i="1"/>
  <c r="A5" i="1"/>
  <c r="Y4" i="1"/>
  <c r="X4" i="1"/>
  <c r="A4" i="1"/>
  <c r="Y3" i="1"/>
  <c r="X3" i="1"/>
  <c r="A3" i="1"/>
  <c r="G1" i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F1" i="1"/>
</calcChain>
</file>

<file path=xl/sharedStrings.xml><?xml version="1.0" encoding="utf-8"?>
<sst xmlns="http://schemas.openxmlformats.org/spreadsheetml/2006/main" count="149" uniqueCount="92">
  <si>
    <t xml:space="preserve"> Name</t>
  </si>
  <si>
    <t>FirstName</t>
  </si>
  <si>
    <t>LastName</t>
  </si>
  <si>
    <t>2017  BEST TIME</t>
  </si>
  <si>
    <t>Number of Time Trials in 2017</t>
  </si>
  <si>
    <t>Cancelled</t>
  </si>
  <si>
    <t>Lafayette</t>
  </si>
  <si>
    <t>Holiday 
Cancelled</t>
  </si>
  <si>
    <t>Grant</t>
  </si>
  <si>
    <t xml:space="preserve"> </t>
  </si>
  <si>
    <t>Allen</t>
  </si>
  <si>
    <t>Tiago</t>
  </si>
  <si>
    <t>Barreira</t>
  </si>
  <si>
    <t>Karen</t>
  </si>
  <si>
    <t>Busse</t>
  </si>
  <si>
    <t>Chuck</t>
  </si>
  <si>
    <t>Dominick</t>
  </si>
  <si>
    <t>Esposito-Bussey</t>
  </si>
  <si>
    <t>Paul</t>
  </si>
  <si>
    <t>Fostini</t>
  </si>
  <si>
    <t>Al</t>
  </si>
  <si>
    <t>Giannino</t>
  </si>
  <si>
    <t>Josh</t>
  </si>
  <si>
    <t>Graves</t>
  </si>
  <si>
    <t>Dave</t>
  </si>
  <si>
    <t>Grieves</t>
  </si>
  <si>
    <t>Jeff</t>
  </si>
  <si>
    <t>Horst</t>
  </si>
  <si>
    <t xml:space="preserve">Rich </t>
  </si>
  <si>
    <t>Karaz</t>
  </si>
  <si>
    <t xml:space="preserve">Sean </t>
  </si>
  <si>
    <t>Kesselring</t>
  </si>
  <si>
    <t>Marc</t>
  </si>
  <si>
    <t>Kingsley</t>
  </si>
  <si>
    <t>Amy</t>
  </si>
  <si>
    <t>Kneale</t>
  </si>
  <si>
    <t>Kocher</t>
  </si>
  <si>
    <t>Glen</t>
  </si>
  <si>
    <t>Larson</t>
  </si>
  <si>
    <t>Tim</t>
  </si>
  <si>
    <t>Leonard</t>
  </si>
  <si>
    <t>Greg/Robyn</t>
  </si>
  <si>
    <t>Low</t>
  </si>
  <si>
    <t>Mark</t>
  </si>
  <si>
    <t>Machell</t>
  </si>
  <si>
    <t>Michelle</t>
  </si>
  <si>
    <t>Maier</t>
  </si>
  <si>
    <t>Jackie</t>
  </si>
  <si>
    <t xml:space="preserve">Rob </t>
  </si>
  <si>
    <t>Niederhoff</t>
  </si>
  <si>
    <t>Jorge</t>
  </si>
  <si>
    <t>Rich</t>
  </si>
  <si>
    <t>Oneil</t>
  </si>
  <si>
    <t>Steve</t>
  </si>
  <si>
    <t>Plante</t>
  </si>
  <si>
    <t xml:space="preserve">Gordy </t>
  </si>
  <si>
    <t>Pynn</t>
  </si>
  <si>
    <t>Ben</t>
  </si>
  <si>
    <t>Rabin</t>
  </si>
  <si>
    <t>Bob</t>
  </si>
  <si>
    <t>Ravera</t>
  </si>
  <si>
    <t>Mariana</t>
  </si>
  <si>
    <t>Rinaldo</t>
  </si>
  <si>
    <t>Ned</t>
  </si>
  <si>
    <t>Roulston</t>
  </si>
  <si>
    <t>Sam</t>
  </si>
  <si>
    <t>Sampere</t>
  </si>
  <si>
    <t>Sasha</t>
  </si>
  <si>
    <t>Scott</t>
  </si>
  <si>
    <t>George</t>
  </si>
  <si>
    <t>Sharan</t>
  </si>
  <si>
    <t>Abbie</t>
  </si>
  <si>
    <t>Sullivan</t>
  </si>
  <si>
    <t>Stephanie</t>
  </si>
  <si>
    <t>Tashjian</t>
  </si>
  <si>
    <t>Tate</t>
  </si>
  <si>
    <t>Ken</t>
  </si>
  <si>
    <t>Toscano</t>
  </si>
  <si>
    <t>Jill</t>
  </si>
  <si>
    <t>Walsh</t>
  </si>
  <si>
    <t>Chris</t>
  </si>
  <si>
    <t>Welch Jr</t>
  </si>
  <si>
    <t>Welch Sr</t>
  </si>
  <si>
    <t>Kristin</t>
  </si>
  <si>
    <t>White</t>
  </si>
  <si>
    <t>Dennis</t>
  </si>
  <si>
    <t>Williams</t>
  </si>
  <si>
    <t xml:space="preserve">Dan </t>
  </si>
  <si>
    <t>Wnorowski</t>
  </si>
  <si>
    <t>Erica</t>
  </si>
  <si>
    <t>Zazzara</t>
  </si>
  <si>
    <t>Number of Participants for this weeks Time 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</si>
</sst>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1"/>
      <color rgb="FFFFCC00"/>
      <name val="Calibri"/>
      <family val="2"/>
      <scheme val="minor"/>
    </font>
    <font>
      <sz val="14"/>
      <color theme="7" tint="-0.249977111117893"/>
      <name val="Calibri"/>
      <family val="2"/>
      <scheme val="minor"/>
    </font>
    <font>
      <b/>
      <sz val="14"/>
      <color theme="7" tint="-0.249977111117893"/>
      <name val="Calibri"/>
      <family val="2"/>
      <scheme val="minor"/>
    </font>
    <font>
      <b/>
      <sz val="14"/>
      <color rgb="FFEAEAEA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164" fontId="1" fillId="2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0" borderId="0" xfId="0" applyFont="1"/>
    <xf numFmtId="0" fontId="0" fillId="0" borderId="4" xfId="0" applyBorder="1"/>
    <xf numFmtId="16" fontId="0" fillId="0" borderId="0" xfId="0" applyNumberFormat="1" applyAlignment="1">
      <alignment horizontal="center"/>
    </xf>
    <xf numFmtId="16" fontId="2" fillId="5" borderId="0" xfId="0" applyNumberFormat="1" applyFont="1" applyFill="1" applyAlignment="1">
      <alignment horizontal="center"/>
    </xf>
    <xf numFmtId="16" fontId="0" fillId="6" borderId="0" xfId="0" applyNumberFormat="1" applyFill="1" applyAlignment="1">
      <alignment horizontal="center"/>
    </xf>
    <xf numFmtId="16" fontId="2" fillId="5" borderId="0" xfId="0" applyNumberFormat="1" applyFont="1" applyFill="1" applyAlignment="1">
      <alignment horizontal="center" wrapText="1"/>
    </xf>
    <xf numFmtId="16" fontId="1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left" vertical="center" shrinkToFi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45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45" fontId="1" fillId="3" borderId="8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5" borderId="0" xfId="0" applyFill="1" applyBorder="1" applyAlignment="1">
      <alignment horizontal="center"/>
    </xf>
    <xf numFmtId="45" fontId="0" fillId="6" borderId="0" xfId="0" applyNumberForma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45" fontId="0" fillId="0" borderId="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5" fontId="1" fillId="3" borderId="11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left" vertical="center" shrinkToFit="1"/>
    </xf>
    <xf numFmtId="0" fontId="0" fillId="0" borderId="12" xfId="0" applyBorder="1" applyAlignment="1">
      <alignment horizontal="left" vertical="center" shrinkToFit="1"/>
    </xf>
    <xf numFmtId="0" fontId="0" fillId="7" borderId="0" xfId="0" applyFill="1"/>
    <xf numFmtId="0" fontId="0" fillId="0" borderId="13" xfId="0" applyFont="1" applyBorder="1" applyAlignment="1">
      <alignment horizontal="left" vertical="center" shrinkToFit="1"/>
    </xf>
    <xf numFmtId="0" fontId="0" fillId="0" borderId="13" xfId="0" applyBorder="1" applyAlignment="1">
      <alignment horizontal="left" vertical="center" shrinkToFit="1"/>
    </xf>
    <xf numFmtId="0" fontId="1" fillId="0" borderId="0" xfId="0" applyFont="1" applyBorder="1" applyAlignment="1">
      <alignment horizontal="center"/>
    </xf>
    <xf numFmtId="45" fontId="3" fillId="8" borderId="14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13" xfId="0" applyBorder="1"/>
    <xf numFmtId="45" fontId="0" fillId="0" borderId="9" xfId="0" applyNumberFormat="1" applyBorder="1" applyAlignment="1">
      <alignment horizontal="center"/>
    </xf>
    <xf numFmtId="0" fontId="0" fillId="0" borderId="12" xfId="0" applyFont="1" applyBorder="1" applyAlignment="1">
      <alignment horizontal="left" vertical="center" shrinkToFit="1"/>
    </xf>
    <xf numFmtId="0" fontId="0" fillId="5" borderId="0" xfId="0" applyFill="1"/>
    <xf numFmtId="45" fontId="5" fillId="5" borderId="14" xfId="0" applyNumberFormat="1" applyFont="1" applyFill="1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left" vertical="center" shrinkToFit="1"/>
    </xf>
    <xf numFmtId="45" fontId="6" fillId="8" borderId="0" xfId="0" applyNumberFormat="1" applyFont="1" applyFill="1" applyBorder="1" applyAlignment="1">
      <alignment horizontal="center"/>
    </xf>
    <xf numFmtId="0" fontId="0" fillId="0" borderId="17" xfId="0" applyBorder="1"/>
    <xf numFmtId="45" fontId="0" fillId="0" borderId="10" xfId="0" applyNumberFormat="1" applyBorder="1" applyAlignment="1">
      <alignment horizontal="center"/>
    </xf>
    <xf numFmtId="0" fontId="0" fillId="0" borderId="17" xfId="0" applyFont="1" applyBorder="1" applyAlignment="1">
      <alignment horizontal="left" vertical="center" shrinkToFit="1"/>
    </xf>
    <xf numFmtId="0" fontId="0" fillId="0" borderId="15" xfId="0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45" fontId="7" fillId="8" borderId="0" xfId="0" applyNumberFormat="1" applyFont="1" applyFill="1" applyBorder="1" applyAlignment="1">
      <alignment horizontal="center"/>
    </xf>
    <xf numFmtId="45" fontId="7" fillId="5" borderId="14" xfId="0" applyNumberFormat="1" applyFont="1" applyFill="1" applyBorder="1" applyAlignment="1">
      <alignment horizontal="center"/>
    </xf>
    <xf numFmtId="0" fontId="0" fillId="0" borderId="19" xfId="0" applyFont="1" applyBorder="1" applyAlignment="1">
      <alignment horizontal="left" vertical="center" shrinkToFit="1"/>
    </xf>
    <xf numFmtId="0" fontId="1" fillId="0" borderId="0" xfId="0" applyFont="1" applyBorder="1"/>
    <xf numFmtId="0" fontId="0" fillId="0" borderId="0" xfId="0" applyBorder="1"/>
    <xf numFmtId="45" fontId="0" fillId="0" borderId="20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4" xfId="0" applyFill="1" applyBorder="1" applyAlignment="1">
      <alignment horizontal="center"/>
    </xf>
    <xf numFmtId="45" fontId="0" fillId="6" borderId="4" xfId="0" applyNumberFormat="1" applyFill="1" applyBorder="1" applyAlignment="1">
      <alignment horizontal="center"/>
    </xf>
    <xf numFmtId="45" fontId="0" fillId="0" borderId="4" xfId="0" applyNumberFormat="1" applyBorder="1" applyAlignment="1">
      <alignment horizontal="center"/>
    </xf>
    <xf numFmtId="45" fontId="3" fillId="5" borderId="14" xfId="0" applyNumberFormat="1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45" fontId="1" fillId="3" borderId="22" xfId="0" applyNumberFormat="1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8" fillId="0" borderId="14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0" fillId="5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1" fillId="9" borderId="0" xfId="0" applyFont="1" applyFill="1"/>
    <xf numFmtId="0" fontId="0" fillId="9" borderId="0" xfId="0" applyFill="1"/>
    <xf numFmtId="0" fontId="0" fillId="9" borderId="0" xfId="0" applyFill="1" applyAlignment="1">
      <alignment horizontal="center"/>
    </xf>
    <xf numFmtId="0" fontId="0" fillId="9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1DA79-B1E2-48E0-8973-22175B773FE1}">
  <dimension ref="A1:BK127"/>
  <sheetViews>
    <sheetView tabSelected="1" topLeftCell="A37" workbookViewId="0">
      <pane xSplit="1" topLeftCell="E1" activePane="topRight" state="frozen"/>
      <selection pane="topRight" activeCell="Z37" sqref="Z1:BK1048576"/>
    </sheetView>
  </sheetViews>
  <sheetFormatPr defaultRowHeight="15" x14ac:dyDescent="0.25"/>
  <cols>
    <col min="1" max="1" width="22" style="6" customWidth="1"/>
    <col min="2" max="3" width="0" hidden="1" customWidth="1"/>
    <col min="4" max="4" width="15.28515625" hidden="1" customWidth="1"/>
    <col min="5" max="5" width="13" style="13" customWidth="1"/>
    <col min="6" max="6" width="9.140625" style="13"/>
    <col min="7" max="7" width="9.85546875" style="71" customWidth="1"/>
    <col min="8" max="8" width="9.7109375" style="71" customWidth="1"/>
    <col min="9" max="10" width="9.140625" style="72"/>
    <col min="11" max="11" width="8.7109375" style="71" customWidth="1"/>
    <col min="12" max="12" width="9.42578125" style="71" customWidth="1"/>
    <col min="13" max="18" width="9.140625" style="13"/>
    <col min="19" max="19" width="9.140625" style="71"/>
    <col min="20" max="20" width="9.140625" style="13"/>
    <col min="21" max="21" width="9.140625" style="71"/>
    <col min="22" max="25" width="9.140625" style="13"/>
    <col min="26" max="63" width="9.140625" style="74"/>
  </cols>
  <sheetData>
    <row r="1" spans="1:63" ht="57" customHeight="1" thickBot="1" x14ac:dyDescent="0.3">
      <c r="A1" s="1" t="s">
        <v>0</v>
      </c>
      <c r="B1" s="2" t="s">
        <v>1</v>
      </c>
      <c r="C1" s="2"/>
      <c r="D1" s="2" t="s">
        <v>2</v>
      </c>
      <c r="E1" s="3">
        <v>43236</v>
      </c>
      <c r="F1" s="3">
        <f>E1+7</f>
        <v>43243</v>
      </c>
      <c r="G1" s="3">
        <f t="shared" ref="G1:W1" si="0">F1+7</f>
        <v>43250</v>
      </c>
      <c r="H1" s="3">
        <f t="shared" si="0"/>
        <v>43257</v>
      </c>
      <c r="I1" s="3">
        <f t="shared" si="0"/>
        <v>43264</v>
      </c>
      <c r="J1" s="3">
        <f t="shared" si="0"/>
        <v>43271</v>
      </c>
      <c r="K1" s="3">
        <f t="shared" si="0"/>
        <v>43278</v>
      </c>
      <c r="L1" s="3">
        <f t="shared" si="0"/>
        <v>43285</v>
      </c>
      <c r="M1" s="3">
        <f t="shared" si="0"/>
        <v>43292</v>
      </c>
      <c r="N1" s="3">
        <f t="shared" si="0"/>
        <v>43299</v>
      </c>
      <c r="O1" s="3">
        <f t="shared" si="0"/>
        <v>43306</v>
      </c>
      <c r="P1" s="3">
        <f t="shared" si="0"/>
        <v>43313</v>
      </c>
      <c r="Q1" s="3">
        <f t="shared" si="0"/>
        <v>43320</v>
      </c>
      <c r="R1" s="3">
        <f t="shared" si="0"/>
        <v>43327</v>
      </c>
      <c r="S1" s="3">
        <f t="shared" si="0"/>
        <v>43334</v>
      </c>
      <c r="T1" s="3">
        <f t="shared" si="0"/>
        <v>43341</v>
      </c>
      <c r="U1" s="3">
        <f t="shared" si="0"/>
        <v>43348</v>
      </c>
      <c r="V1" s="3">
        <f t="shared" si="0"/>
        <v>43355</v>
      </c>
      <c r="W1" s="3">
        <f t="shared" si="0"/>
        <v>43362</v>
      </c>
      <c r="X1" s="4" t="s">
        <v>3</v>
      </c>
      <c r="Y1" s="5" t="s">
        <v>4</v>
      </c>
    </row>
    <row r="2" spans="1:63" ht="30" customHeight="1" thickBot="1" x14ac:dyDescent="0.3">
      <c r="B2" s="7"/>
      <c r="D2" s="7"/>
      <c r="E2" s="8"/>
      <c r="F2" s="8"/>
      <c r="G2" s="9" t="s">
        <v>5</v>
      </c>
      <c r="H2" s="9" t="s">
        <v>5</v>
      </c>
      <c r="I2" s="10" t="s">
        <v>6</v>
      </c>
      <c r="J2" s="10" t="s">
        <v>6</v>
      </c>
      <c r="K2" s="9" t="s">
        <v>5</v>
      </c>
      <c r="L2" s="11" t="s">
        <v>7</v>
      </c>
      <c r="M2" s="8"/>
      <c r="N2" s="8"/>
      <c r="O2" s="8"/>
      <c r="P2" s="8"/>
      <c r="Q2" s="8"/>
      <c r="R2" s="8"/>
      <c r="S2" s="9" t="s">
        <v>5</v>
      </c>
      <c r="T2" s="8"/>
      <c r="U2" s="9" t="s">
        <v>5</v>
      </c>
      <c r="V2" s="8"/>
      <c r="W2" s="8"/>
      <c r="X2" s="12"/>
    </row>
    <row r="3" spans="1:63" ht="30" customHeight="1" x14ac:dyDescent="0.25">
      <c r="A3" s="6" t="str">
        <f t="shared" ref="A3:A47" si="1">_xlfn.CONCAT(B3:D3)</f>
        <v>Grant Allen</v>
      </c>
      <c r="B3" s="14" t="s">
        <v>8</v>
      </c>
      <c r="C3" t="s">
        <v>9</v>
      </c>
      <c r="D3" s="14" t="s">
        <v>10</v>
      </c>
      <c r="E3" s="15"/>
      <c r="F3" s="16"/>
      <c r="G3" s="17"/>
      <c r="H3" s="17"/>
      <c r="I3" s="18"/>
      <c r="J3" s="18"/>
      <c r="K3" s="17"/>
      <c r="L3" s="17"/>
      <c r="M3" s="16"/>
      <c r="N3" s="16"/>
      <c r="O3" s="16"/>
      <c r="P3" s="16"/>
      <c r="Q3" s="16"/>
      <c r="R3" s="19">
        <v>1.8396620370370476E-2</v>
      </c>
      <c r="S3" s="17"/>
      <c r="T3" s="16"/>
      <c r="U3" s="17"/>
      <c r="V3" s="16"/>
      <c r="W3" s="20"/>
      <c r="X3" s="21">
        <f>MIN(E3:W3)</f>
        <v>1.8396620370370476E-2</v>
      </c>
      <c r="Y3" s="22">
        <f t="shared" ref="Y3:Y46" si="2">COUNT(E3:W3)</f>
        <v>1</v>
      </c>
    </row>
    <row r="4" spans="1:63" x14ac:dyDescent="0.25">
      <c r="A4" s="6" t="str">
        <f t="shared" si="1"/>
        <v>Tiago Barreira</v>
      </c>
      <c r="B4" s="14" t="s">
        <v>11</v>
      </c>
      <c r="C4" t="s">
        <v>9</v>
      </c>
      <c r="D4" s="14" t="s">
        <v>12</v>
      </c>
      <c r="E4" s="23"/>
      <c r="F4" s="24"/>
      <c r="G4" s="25"/>
      <c r="H4" s="25"/>
      <c r="I4" s="26">
        <v>1.9039560185185204E-2</v>
      </c>
      <c r="J4" s="27"/>
      <c r="K4" s="25"/>
      <c r="L4" s="25"/>
      <c r="M4" s="28">
        <v>1.6846296296296345E-2</v>
      </c>
      <c r="N4" s="28">
        <v>1.6661504629629668E-2</v>
      </c>
      <c r="O4" s="24"/>
      <c r="P4" s="28">
        <v>1.6479212962962949E-2</v>
      </c>
      <c r="Q4" s="24"/>
      <c r="R4" s="28">
        <v>1.6260856481481505E-2</v>
      </c>
      <c r="S4" s="25"/>
      <c r="T4" s="24"/>
      <c r="U4" s="25"/>
      <c r="V4" s="24"/>
      <c r="W4" s="29"/>
      <c r="X4" s="30">
        <f t="shared" ref="X4:X47" si="3">MIN(E4:W4)</f>
        <v>1.6260856481481505E-2</v>
      </c>
      <c r="Y4" s="31">
        <f t="shared" si="2"/>
        <v>5</v>
      </c>
    </row>
    <row r="5" spans="1:63" x14ac:dyDescent="0.25">
      <c r="A5" s="6" t="str">
        <f t="shared" si="1"/>
        <v>Karen Busse</v>
      </c>
      <c r="B5" s="14" t="s">
        <v>13</v>
      </c>
      <c r="C5" t="s">
        <v>9</v>
      </c>
      <c r="D5" s="14" t="s">
        <v>14</v>
      </c>
      <c r="E5" s="23"/>
      <c r="F5" s="24"/>
      <c r="G5" s="25"/>
      <c r="H5" s="25"/>
      <c r="I5" s="26">
        <v>2.0886504629629703E-2</v>
      </c>
      <c r="J5" s="27"/>
      <c r="K5" s="25"/>
      <c r="L5" s="25"/>
      <c r="M5" s="28">
        <v>1.8552662037037031E-2</v>
      </c>
      <c r="N5" s="28">
        <v>1.9019293981481486E-2</v>
      </c>
      <c r="O5" s="28">
        <v>1.8885752314814812E-2</v>
      </c>
      <c r="P5" s="24"/>
      <c r="Q5" s="24"/>
      <c r="R5" s="24"/>
      <c r="S5" s="25"/>
      <c r="T5" s="24"/>
      <c r="U5" s="25"/>
      <c r="V5" s="24"/>
      <c r="W5" s="29"/>
      <c r="X5" s="30">
        <f t="shared" si="3"/>
        <v>1.8552662037037031E-2</v>
      </c>
      <c r="Y5" s="31">
        <f t="shared" si="2"/>
        <v>4</v>
      </c>
    </row>
    <row r="6" spans="1:63" ht="15.75" thickBot="1" x14ac:dyDescent="0.3">
      <c r="A6" s="6" t="str">
        <f t="shared" si="1"/>
        <v>Chuck Dominick</v>
      </c>
      <c r="B6" s="32" t="s">
        <v>15</v>
      </c>
      <c r="C6" t="s">
        <v>9</v>
      </c>
      <c r="D6" s="32" t="s">
        <v>16</v>
      </c>
      <c r="E6" s="23"/>
      <c r="F6" s="24"/>
      <c r="G6" s="25"/>
      <c r="H6" s="25"/>
      <c r="I6" s="26">
        <v>2.3856712962963086E-2</v>
      </c>
      <c r="J6" s="27"/>
      <c r="K6" s="25"/>
      <c r="L6" s="25"/>
      <c r="M6" s="24"/>
      <c r="N6" s="28">
        <v>1.881405092592596E-2</v>
      </c>
      <c r="O6" s="28">
        <v>1.8447916666666613E-2</v>
      </c>
      <c r="P6" s="24"/>
      <c r="Q6" s="24"/>
      <c r="R6" s="24"/>
      <c r="S6" s="25"/>
      <c r="T6" s="28">
        <v>1.8321759259259211E-2</v>
      </c>
      <c r="U6" s="25"/>
      <c r="V6" s="24"/>
      <c r="W6" s="29"/>
      <c r="X6" s="30">
        <f t="shared" si="3"/>
        <v>1.8321759259259211E-2</v>
      </c>
      <c r="Y6" s="31">
        <f t="shared" si="2"/>
        <v>4</v>
      </c>
    </row>
    <row r="7" spans="1:63" s="34" customFormat="1" x14ac:dyDescent="0.25">
      <c r="A7" s="6" t="str">
        <f t="shared" si="1"/>
        <v>Karen Esposito-Bussey</v>
      </c>
      <c r="B7" s="33" t="s">
        <v>13</v>
      </c>
      <c r="C7" t="s">
        <v>9</v>
      </c>
      <c r="D7" s="33" t="s">
        <v>17</v>
      </c>
      <c r="E7" s="23"/>
      <c r="F7" s="28">
        <v>1.873700231481484E-2</v>
      </c>
      <c r="G7" s="25"/>
      <c r="H7" s="25"/>
      <c r="I7" s="27"/>
      <c r="J7" s="27"/>
      <c r="K7" s="25"/>
      <c r="L7" s="25"/>
      <c r="M7" s="24"/>
      <c r="N7" s="24"/>
      <c r="O7" s="24"/>
      <c r="P7" s="24"/>
      <c r="Q7" s="24"/>
      <c r="R7" s="24"/>
      <c r="S7" s="25"/>
      <c r="T7" s="24"/>
      <c r="U7" s="25"/>
      <c r="V7" s="24"/>
      <c r="W7" s="29"/>
      <c r="X7" s="30">
        <f t="shared" si="3"/>
        <v>1.873700231481484E-2</v>
      </c>
      <c r="Y7" s="31">
        <f t="shared" si="2"/>
        <v>1</v>
      </c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</row>
    <row r="8" spans="1:63" s="34" customFormat="1" x14ac:dyDescent="0.25">
      <c r="A8" s="6" t="str">
        <f t="shared" si="1"/>
        <v>Paul Fostini</v>
      </c>
      <c r="B8" s="35" t="s">
        <v>18</v>
      </c>
      <c r="C8" t="s">
        <v>9</v>
      </c>
      <c r="D8" s="35" t="s">
        <v>19</v>
      </c>
      <c r="E8" s="23"/>
      <c r="F8" s="24"/>
      <c r="G8" s="25"/>
      <c r="H8" s="25"/>
      <c r="I8" s="27"/>
      <c r="J8" s="27"/>
      <c r="K8" s="25"/>
      <c r="L8" s="25"/>
      <c r="M8" s="28">
        <v>1.8035937499999977E-2</v>
      </c>
      <c r="N8" s="28">
        <v>1.8523703703703754E-2</v>
      </c>
      <c r="O8" s="24"/>
      <c r="P8" s="28">
        <v>1.771920138888871E-2</v>
      </c>
      <c r="Q8" s="24"/>
      <c r="R8" s="24"/>
      <c r="S8" s="25"/>
      <c r="T8" s="24"/>
      <c r="U8" s="25"/>
      <c r="V8" s="24"/>
      <c r="W8" s="29"/>
      <c r="X8" s="30">
        <f t="shared" si="3"/>
        <v>1.771920138888871E-2</v>
      </c>
      <c r="Y8" s="31">
        <f t="shared" si="2"/>
        <v>3</v>
      </c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</row>
    <row r="9" spans="1:63" s="34" customFormat="1" ht="15.75" thickBot="1" x14ac:dyDescent="0.3">
      <c r="A9" s="6" t="str">
        <f t="shared" si="1"/>
        <v>Al Giannino</v>
      </c>
      <c r="B9" s="36" t="s">
        <v>20</v>
      </c>
      <c r="C9" t="s">
        <v>9</v>
      </c>
      <c r="D9" s="36" t="s">
        <v>21</v>
      </c>
      <c r="E9" s="23"/>
      <c r="F9" s="24"/>
      <c r="G9" s="25"/>
      <c r="H9" s="25"/>
      <c r="I9" s="27"/>
      <c r="J9" s="27"/>
      <c r="K9" s="25"/>
      <c r="L9" s="25"/>
      <c r="M9" s="24"/>
      <c r="N9" s="24"/>
      <c r="O9" s="37"/>
      <c r="P9" s="24"/>
      <c r="Q9" s="24"/>
      <c r="R9" s="24"/>
      <c r="S9" s="25"/>
      <c r="T9" s="28">
        <v>2.1006944444444443E-2</v>
      </c>
      <c r="U9" s="25"/>
      <c r="V9" s="24"/>
      <c r="W9" s="29"/>
      <c r="X9" s="30">
        <f t="shared" si="3"/>
        <v>2.1006944444444443E-2</v>
      </c>
      <c r="Y9" s="31">
        <f t="shared" si="2"/>
        <v>1</v>
      </c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</row>
    <row r="10" spans="1:63" s="34" customFormat="1" ht="19.5" thickBot="1" x14ac:dyDescent="0.35">
      <c r="A10" s="6" t="str">
        <f t="shared" si="1"/>
        <v>Josh Graves</v>
      </c>
      <c r="B10" s="35" t="s">
        <v>22</v>
      </c>
      <c r="C10" t="s">
        <v>9</v>
      </c>
      <c r="D10" s="35" t="s">
        <v>23</v>
      </c>
      <c r="E10" s="23"/>
      <c r="F10" s="24"/>
      <c r="G10" s="25"/>
      <c r="H10" s="25"/>
      <c r="I10" s="27"/>
      <c r="J10" s="27"/>
      <c r="K10" s="25"/>
      <c r="L10" s="25"/>
      <c r="M10" s="24"/>
      <c r="N10" s="28">
        <v>1.5114641203703807E-2</v>
      </c>
      <c r="O10" s="24"/>
      <c r="P10" s="38">
        <v>1.4454259259259188E-2</v>
      </c>
      <c r="Q10" s="39"/>
      <c r="R10" s="24"/>
      <c r="S10" s="25"/>
      <c r="T10" s="24"/>
      <c r="U10" s="25"/>
      <c r="V10" s="24"/>
      <c r="W10" s="29"/>
      <c r="X10" s="30">
        <f t="shared" si="3"/>
        <v>1.4454259259259188E-2</v>
      </c>
      <c r="Y10" s="31">
        <f t="shared" si="2"/>
        <v>2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</row>
    <row r="11" spans="1:63" s="34" customFormat="1" x14ac:dyDescent="0.25">
      <c r="A11" s="6" t="str">
        <f t="shared" si="1"/>
        <v>Dave Grieves</v>
      </c>
      <c r="B11" s="35" t="s">
        <v>24</v>
      </c>
      <c r="C11" t="s">
        <v>9</v>
      </c>
      <c r="D11" s="35" t="s">
        <v>25</v>
      </c>
      <c r="E11" s="23"/>
      <c r="F11" s="24"/>
      <c r="G11" s="25"/>
      <c r="H11" s="25"/>
      <c r="I11" s="26">
        <v>1.8290150462963055E-2</v>
      </c>
      <c r="J11" s="27"/>
      <c r="K11" s="25"/>
      <c r="L11" s="25"/>
      <c r="M11" s="24"/>
      <c r="N11" s="24"/>
      <c r="O11" s="24"/>
      <c r="P11" s="24"/>
      <c r="Q11" s="24"/>
      <c r="R11" s="24"/>
      <c r="S11" s="25"/>
      <c r="T11" s="24"/>
      <c r="U11" s="25"/>
      <c r="V11" s="24"/>
      <c r="W11" s="29"/>
      <c r="X11" s="30">
        <f t="shared" si="3"/>
        <v>1.8290150462963055E-2</v>
      </c>
      <c r="Y11" s="31">
        <f t="shared" si="2"/>
        <v>1</v>
      </c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</row>
    <row r="12" spans="1:63" s="34" customFormat="1" x14ac:dyDescent="0.25">
      <c r="A12" s="6" t="str">
        <f t="shared" si="1"/>
        <v>Dave Grieves</v>
      </c>
      <c r="B12" s="35" t="s">
        <v>24</v>
      </c>
      <c r="C12" t="s">
        <v>9</v>
      </c>
      <c r="D12" s="35" t="s">
        <v>25</v>
      </c>
      <c r="E12" s="23"/>
      <c r="F12" s="24"/>
      <c r="G12" s="25"/>
      <c r="H12" s="25"/>
      <c r="I12" s="27"/>
      <c r="J12" s="26">
        <v>1.8186284722222276E-2</v>
      </c>
      <c r="K12" s="25"/>
      <c r="L12" s="25"/>
      <c r="M12" s="24"/>
      <c r="N12" s="24"/>
      <c r="O12" s="24"/>
      <c r="P12" s="24"/>
      <c r="Q12" s="24"/>
      <c r="R12" s="24"/>
      <c r="S12" s="25"/>
      <c r="T12" s="24"/>
      <c r="U12" s="25"/>
      <c r="V12" s="24"/>
      <c r="W12" s="29"/>
      <c r="X12" s="30">
        <f t="shared" si="3"/>
        <v>1.8186284722222276E-2</v>
      </c>
      <c r="Y12" s="31">
        <f t="shared" si="2"/>
        <v>1</v>
      </c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</row>
    <row r="13" spans="1:63" s="34" customFormat="1" ht="15.75" thickBot="1" x14ac:dyDescent="0.3">
      <c r="A13" s="6" t="str">
        <f t="shared" si="1"/>
        <v>Jeff Horst</v>
      </c>
      <c r="B13" s="40" t="s">
        <v>26</v>
      </c>
      <c r="C13" t="s">
        <v>9</v>
      </c>
      <c r="D13" s="40" t="s">
        <v>27</v>
      </c>
      <c r="E13" s="41">
        <v>1.9883981481481461E-2</v>
      </c>
      <c r="F13" s="24"/>
      <c r="G13" s="25"/>
      <c r="H13" s="25"/>
      <c r="I13" s="27"/>
      <c r="J13" s="26">
        <v>2.1742719907407497E-2</v>
      </c>
      <c r="K13" s="25"/>
      <c r="L13" s="25"/>
      <c r="M13" s="24"/>
      <c r="N13" s="24"/>
      <c r="O13" s="24"/>
      <c r="P13" s="24"/>
      <c r="Q13" s="24"/>
      <c r="R13" s="24"/>
      <c r="S13" s="25"/>
      <c r="T13" s="24"/>
      <c r="U13" s="25"/>
      <c r="V13" s="28">
        <v>1.9079583333333369E-2</v>
      </c>
      <c r="W13" s="29"/>
      <c r="X13" s="30">
        <f t="shared" si="3"/>
        <v>1.9079583333333369E-2</v>
      </c>
      <c r="Y13" s="31">
        <f t="shared" si="2"/>
        <v>3</v>
      </c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</row>
    <row r="14" spans="1:63" s="34" customFormat="1" x14ac:dyDescent="0.25">
      <c r="A14" s="6" t="str">
        <f t="shared" si="1"/>
        <v>Rich  Karaz</v>
      </c>
      <c r="B14" s="42" t="s">
        <v>28</v>
      </c>
      <c r="C14" t="s">
        <v>9</v>
      </c>
      <c r="D14" s="42" t="s">
        <v>29</v>
      </c>
      <c r="E14" s="23"/>
      <c r="F14" s="24"/>
      <c r="G14" s="25"/>
      <c r="H14" s="25"/>
      <c r="I14" s="27"/>
      <c r="J14" s="27"/>
      <c r="K14" s="25"/>
      <c r="L14" s="25"/>
      <c r="M14" s="24"/>
      <c r="N14" s="24"/>
      <c r="O14" s="28">
        <v>1.6224467592592599E-2</v>
      </c>
      <c r="P14" s="24"/>
      <c r="Q14" s="24"/>
      <c r="R14" s="24"/>
      <c r="S14" s="25"/>
      <c r="T14" s="24"/>
      <c r="U14" s="25"/>
      <c r="V14" s="24"/>
      <c r="W14" s="29"/>
      <c r="X14" s="30">
        <f t="shared" si="3"/>
        <v>1.6224467592592599E-2</v>
      </c>
      <c r="Y14" s="31">
        <f t="shared" si="2"/>
        <v>1</v>
      </c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</row>
    <row r="15" spans="1:63" s="43" customFormat="1" x14ac:dyDescent="0.25">
      <c r="A15" s="6" t="str">
        <f t="shared" si="1"/>
        <v>Sean  Kesselring</v>
      </c>
      <c r="B15" s="36" t="s">
        <v>30</v>
      </c>
      <c r="C15" t="s">
        <v>9</v>
      </c>
      <c r="D15" s="36" t="s">
        <v>31</v>
      </c>
      <c r="E15" s="23"/>
      <c r="F15" s="28">
        <v>1.9774537037037007E-2</v>
      </c>
      <c r="G15" s="25"/>
      <c r="H15" s="25"/>
      <c r="I15" s="27"/>
      <c r="J15" s="27"/>
      <c r="K15" s="25"/>
      <c r="L15" s="25"/>
      <c r="M15" s="24"/>
      <c r="N15" s="24"/>
      <c r="O15" s="24"/>
      <c r="P15" s="24"/>
      <c r="Q15" s="24"/>
      <c r="R15" s="24"/>
      <c r="S15" s="25"/>
      <c r="T15" s="24"/>
      <c r="U15" s="25"/>
      <c r="V15" s="28">
        <v>1.8887835648148214E-2</v>
      </c>
      <c r="W15" s="29"/>
      <c r="X15" s="30">
        <f t="shared" si="3"/>
        <v>1.8887835648148214E-2</v>
      </c>
      <c r="Y15" s="31">
        <f t="shared" si="2"/>
        <v>2</v>
      </c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</row>
    <row r="16" spans="1:63" s="43" customFormat="1" ht="15.75" thickBot="1" x14ac:dyDescent="0.3">
      <c r="A16" s="6" t="str">
        <f t="shared" si="1"/>
        <v>Marc Kingsley</v>
      </c>
      <c r="B16" s="35" t="s">
        <v>32</v>
      </c>
      <c r="C16" t="s">
        <v>9</v>
      </c>
      <c r="D16" s="35" t="s">
        <v>33</v>
      </c>
      <c r="E16" s="23"/>
      <c r="F16" s="24"/>
      <c r="G16" s="25"/>
      <c r="H16" s="25"/>
      <c r="I16" s="27"/>
      <c r="J16" s="27"/>
      <c r="K16" s="25"/>
      <c r="L16" s="25"/>
      <c r="M16" s="24"/>
      <c r="N16" s="24"/>
      <c r="O16" s="24"/>
      <c r="P16" s="28">
        <v>1.6342615740740692E-2</v>
      </c>
      <c r="Q16" s="24"/>
      <c r="R16" s="24"/>
      <c r="S16" s="25"/>
      <c r="T16" s="24"/>
      <c r="U16" s="25"/>
      <c r="V16" s="24"/>
      <c r="W16" s="29"/>
      <c r="X16" s="30">
        <f t="shared" si="3"/>
        <v>1.6342615740740692E-2</v>
      </c>
      <c r="Y16" s="31">
        <f t="shared" si="2"/>
        <v>1</v>
      </c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</row>
    <row r="17" spans="1:63" s="43" customFormat="1" ht="19.5" thickBot="1" x14ac:dyDescent="0.35">
      <c r="A17" s="6" t="str">
        <f t="shared" si="1"/>
        <v>Amy Kneale</v>
      </c>
      <c r="B17" s="40" t="s">
        <v>34</v>
      </c>
      <c r="C17" t="s">
        <v>9</v>
      </c>
      <c r="D17" s="40" t="s">
        <v>35</v>
      </c>
      <c r="E17" s="41">
        <v>1.8042557870370332E-2</v>
      </c>
      <c r="F17" s="44">
        <v>1.7804236111111194E-2</v>
      </c>
      <c r="G17" s="25"/>
      <c r="H17" s="25"/>
      <c r="I17" s="27"/>
      <c r="J17" s="27"/>
      <c r="K17" s="25"/>
      <c r="L17" s="25"/>
      <c r="M17" s="24"/>
      <c r="N17" s="24"/>
      <c r="O17" s="24"/>
      <c r="P17" s="24"/>
      <c r="Q17" s="24"/>
      <c r="R17" s="24"/>
      <c r="S17" s="25"/>
      <c r="T17" s="24"/>
      <c r="U17" s="25"/>
      <c r="V17" s="24"/>
      <c r="W17" s="29"/>
      <c r="X17" s="30">
        <f t="shared" si="3"/>
        <v>1.7804236111111194E-2</v>
      </c>
      <c r="Y17" s="31">
        <f t="shared" si="2"/>
        <v>2</v>
      </c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</row>
    <row r="18" spans="1:63" s="43" customFormat="1" ht="15.75" thickBot="1" x14ac:dyDescent="0.3">
      <c r="A18" s="6" t="str">
        <f t="shared" si="1"/>
        <v>Paul Kocher</v>
      </c>
      <c r="B18" s="45" t="s">
        <v>18</v>
      </c>
      <c r="C18" t="s">
        <v>9</v>
      </c>
      <c r="D18" s="45" t="s">
        <v>36</v>
      </c>
      <c r="E18" s="41">
        <v>2.2271365740740675E-2</v>
      </c>
      <c r="F18" s="28">
        <v>2.2164351851851852E-2</v>
      </c>
      <c r="G18" s="25"/>
      <c r="H18" s="25"/>
      <c r="I18" s="27"/>
      <c r="J18" s="27"/>
      <c r="K18" s="25"/>
      <c r="L18" s="25"/>
      <c r="M18" s="24"/>
      <c r="N18" s="24"/>
      <c r="O18" s="24"/>
      <c r="P18" s="24"/>
      <c r="Q18" s="24"/>
      <c r="R18" s="24"/>
      <c r="S18" s="25"/>
      <c r="T18" s="24"/>
      <c r="U18" s="25"/>
      <c r="V18" s="24"/>
      <c r="W18" s="29"/>
      <c r="X18" s="30">
        <f t="shared" si="3"/>
        <v>2.2164351851851852E-2</v>
      </c>
      <c r="Y18" s="31">
        <f t="shared" si="2"/>
        <v>2</v>
      </c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</row>
    <row r="19" spans="1:63" s="43" customFormat="1" ht="15.75" thickTop="1" x14ac:dyDescent="0.25">
      <c r="A19" s="6" t="str">
        <f t="shared" si="1"/>
        <v>Glen Larson</v>
      </c>
      <c r="B19" s="46" t="s">
        <v>37</v>
      </c>
      <c r="C19" t="s">
        <v>9</v>
      </c>
      <c r="D19" s="46" t="s">
        <v>38</v>
      </c>
      <c r="E19" s="23"/>
      <c r="F19" s="24"/>
      <c r="G19" s="25"/>
      <c r="H19" s="25"/>
      <c r="I19" s="27"/>
      <c r="J19" s="26">
        <v>2.3953564814814858E-2</v>
      </c>
      <c r="K19" s="25"/>
      <c r="L19" s="25"/>
      <c r="M19" s="24"/>
      <c r="N19" s="24"/>
      <c r="O19" s="24"/>
      <c r="P19" s="24"/>
      <c r="Q19" s="24"/>
      <c r="R19" s="28">
        <v>2.0646238425925938E-2</v>
      </c>
      <c r="S19" s="25"/>
      <c r="T19" s="24"/>
      <c r="U19" s="25"/>
      <c r="V19" s="24"/>
      <c r="W19" s="29"/>
      <c r="X19" s="30">
        <f t="shared" si="3"/>
        <v>2.0646238425925938E-2</v>
      </c>
      <c r="Y19" s="31">
        <f t="shared" si="2"/>
        <v>2</v>
      </c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</row>
    <row r="20" spans="1:63" s="43" customFormat="1" x14ac:dyDescent="0.25">
      <c r="A20" s="6" t="str">
        <f t="shared" si="1"/>
        <v>Tim Leonard</v>
      </c>
      <c r="B20" s="40" t="s">
        <v>39</v>
      </c>
      <c r="C20" t="s">
        <v>9</v>
      </c>
      <c r="D20" s="40" t="s">
        <v>40</v>
      </c>
      <c r="E20" s="41">
        <v>1.7801979166666579E-2</v>
      </c>
      <c r="F20" s="28">
        <v>1.7678449074074051E-2</v>
      </c>
      <c r="G20" s="25"/>
      <c r="H20" s="25"/>
      <c r="I20" s="27"/>
      <c r="J20" s="27"/>
      <c r="K20" s="25"/>
      <c r="L20" s="25"/>
      <c r="M20" s="24"/>
      <c r="N20" s="24"/>
      <c r="O20" s="24"/>
      <c r="P20" s="24"/>
      <c r="Q20" s="24"/>
      <c r="R20" s="24"/>
      <c r="S20" s="25"/>
      <c r="T20" s="24"/>
      <c r="U20" s="25"/>
      <c r="V20" s="24"/>
      <c r="W20" s="29"/>
      <c r="X20" s="30">
        <f t="shared" si="3"/>
        <v>1.7678449074074051E-2</v>
      </c>
      <c r="Y20" s="31">
        <f t="shared" si="2"/>
        <v>2</v>
      </c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</row>
    <row r="21" spans="1:63" s="43" customFormat="1" x14ac:dyDescent="0.25">
      <c r="A21" s="6" t="str">
        <f t="shared" si="1"/>
        <v>Greg/Robyn Low</v>
      </c>
      <c r="B21" s="35" t="s">
        <v>41</v>
      </c>
      <c r="C21" t="s">
        <v>9</v>
      </c>
      <c r="D21" s="35" t="s">
        <v>42</v>
      </c>
      <c r="E21" s="23"/>
      <c r="F21" s="24"/>
      <c r="G21" s="25"/>
      <c r="H21" s="25"/>
      <c r="I21" s="27"/>
      <c r="J21" s="27"/>
      <c r="K21" s="25"/>
      <c r="L21" s="25"/>
      <c r="M21" s="24"/>
      <c r="N21" s="24"/>
      <c r="O21" s="24"/>
      <c r="P21" s="28">
        <v>1.6215150462962836E-2</v>
      </c>
      <c r="Q21" s="24"/>
      <c r="R21" s="24"/>
      <c r="S21" s="25"/>
      <c r="T21" s="24"/>
      <c r="U21" s="25"/>
      <c r="V21" s="24"/>
      <c r="W21" s="29"/>
      <c r="X21" s="30">
        <f t="shared" si="3"/>
        <v>1.6215150462962836E-2</v>
      </c>
      <c r="Y21" s="31">
        <f t="shared" si="2"/>
        <v>1</v>
      </c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</row>
    <row r="22" spans="1:63" s="43" customFormat="1" ht="18.75" x14ac:dyDescent="0.3">
      <c r="A22" s="6" t="str">
        <f t="shared" si="1"/>
        <v>Mark Machell</v>
      </c>
      <c r="B22" s="35" t="s">
        <v>43</v>
      </c>
      <c r="C22" t="s">
        <v>9</v>
      </c>
      <c r="D22" s="35" t="s">
        <v>44</v>
      </c>
      <c r="E22" s="23"/>
      <c r="F22" s="24"/>
      <c r="G22" s="25"/>
      <c r="H22" s="25"/>
      <c r="I22" s="27"/>
      <c r="J22" s="27"/>
      <c r="K22" s="25"/>
      <c r="L22" s="25"/>
      <c r="M22" s="24"/>
      <c r="N22" s="24"/>
      <c r="O22" s="47">
        <v>1.5319988425925957E-2</v>
      </c>
      <c r="P22" s="24"/>
      <c r="Q22" s="24"/>
      <c r="R22" s="24"/>
      <c r="S22" s="25"/>
      <c r="T22" s="24"/>
      <c r="U22" s="25"/>
      <c r="V22" s="24"/>
      <c r="W22" s="29"/>
      <c r="X22" s="30">
        <f t="shared" si="3"/>
        <v>1.5319988425925957E-2</v>
      </c>
      <c r="Y22" s="31">
        <f t="shared" si="2"/>
        <v>1</v>
      </c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</row>
    <row r="23" spans="1:63" s="43" customFormat="1" x14ac:dyDescent="0.25">
      <c r="A23" s="6" t="str">
        <f t="shared" si="1"/>
        <v>Michelle Maier</v>
      </c>
      <c r="B23" s="40" t="s">
        <v>45</v>
      </c>
      <c r="C23" t="s">
        <v>9</v>
      </c>
      <c r="D23" s="40" t="s">
        <v>46</v>
      </c>
      <c r="E23" s="41">
        <v>1.823471064814812E-2</v>
      </c>
      <c r="F23" s="24"/>
      <c r="G23" s="25"/>
      <c r="H23" s="25"/>
      <c r="I23" s="27"/>
      <c r="J23" s="27"/>
      <c r="K23" s="25"/>
      <c r="L23" s="25"/>
      <c r="M23" s="24"/>
      <c r="N23" s="24"/>
      <c r="O23" s="24"/>
      <c r="P23" s="24"/>
      <c r="Q23" s="24"/>
      <c r="R23" s="24"/>
      <c r="S23" s="25"/>
      <c r="T23" s="24"/>
      <c r="U23" s="25"/>
      <c r="V23" s="24"/>
      <c r="W23" s="29"/>
      <c r="X23" s="30">
        <f t="shared" si="3"/>
        <v>1.823471064814812E-2</v>
      </c>
      <c r="Y23" s="31">
        <f t="shared" si="2"/>
        <v>1</v>
      </c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</row>
    <row r="24" spans="1:63" ht="15.75" thickBot="1" x14ac:dyDescent="0.3">
      <c r="A24" s="6" t="str">
        <f t="shared" si="1"/>
        <v>Jackie Maier</v>
      </c>
      <c r="B24" s="48" t="s">
        <v>47</v>
      </c>
      <c r="C24" t="s">
        <v>9</v>
      </c>
      <c r="D24" s="48" t="s">
        <v>46</v>
      </c>
      <c r="E24" s="41">
        <v>1.8567013888888866E-2</v>
      </c>
      <c r="F24" s="28">
        <v>1.8019849537037044E-2</v>
      </c>
      <c r="G24" s="25"/>
      <c r="H24" s="25"/>
      <c r="I24" s="27"/>
      <c r="J24" s="27"/>
      <c r="K24" s="25"/>
      <c r="L24" s="25"/>
      <c r="M24" s="24"/>
      <c r="N24" s="24"/>
      <c r="O24" s="24"/>
      <c r="P24" s="24"/>
      <c r="Q24" s="24"/>
      <c r="R24" s="24"/>
      <c r="S24" s="25"/>
      <c r="T24" s="24"/>
      <c r="U24" s="25"/>
      <c r="V24" s="24"/>
      <c r="W24" s="29"/>
      <c r="X24" s="30">
        <f t="shared" si="3"/>
        <v>1.8019849537037044E-2</v>
      </c>
      <c r="Y24" s="31">
        <f t="shared" si="2"/>
        <v>2</v>
      </c>
    </row>
    <row r="25" spans="1:63" ht="15.75" thickTop="1" x14ac:dyDescent="0.25">
      <c r="A25" s="6" t="str">
        <f t="shared" si="1"/>
        <v>Rob  Niederhoff</v>
      </c>
      <c r="B25" s="36" t="s">
        <v>48</v>
      </c>
      <c r="C25" t="s">
        <v>9</v>
      </c>
      <c r="D25" s="36" t="s">
        <v>49</v>
      </c>
      <c r="E25" s="23"/>
      <c r="F25" s="24"/>
      <c r="G25" s="25"/>
      <c r="H25" s="25"/>
      <c r="I25" s="27"/>
      <c r="J25" s="27"/>
      <c r="K25" s="25"/>
      <c r="L25" s="25"/>
      <c r="M25" s="24"/>
      <c r="N25" s="24"/>
      <c r="O25" s="28">
        <v>2.0956377314814808E-2</v>
      </c>
      <c r="P25" s="28">
        <v>1.9878344907407308E-2</v>
      </c>
      <c r="Q25" s="28">
        <v>2.0521527777777712E-2</v>
      </c>
      <c r="R25" s="24"/>
      <c r="S25" s="25"/>
      <c r="T25" s="28">
        <v>1.991898148148152E-2</v>
      </c>
      <c r="U25" s="25"/>
      <c r="V25" s="24"/>
      <c r="W25" s="29"/>
      <c r="X25" s="30">
        <f t="shared" si="3"/>
        <v>1.9878344907407308E-2</v>
      </c>
      <c r="Y25" s="31">
        <f t="shared" si="2"/>
        <v>4</v>
      </c>
    </row>
    <row r="26" spans="1:63" x14ac:dyDescent="0.25">
      <c r="A26" s="6" t="str">
        <f t="shared" si="1"/>
        <v>Jorge Niederhoff</v>
      </c>
      <c r="B26" s="36" t="s">
        <v>50</v>
      </c>
      <c r="C26" t="s">
        <v>9</v>
      </c>
      <c r="D26" s="36" t="s">
        <v>49</v>
      </c>
      <c r="E26" s="23"/>
      <c r="F26" s="24"/>
      <c r="G26" s="25"/>
      <c r="H26" s="25"/>
      <c r="I26" s="27"/>
      <c r="J26" s="27"/>
      <c r="K26" s="25"/>
      <c r="L26" s="25"/>
      <c r="M26" s="24"/>
      <c r="N26" s="24"/>
      <c r="O26" s="28">
        <v>3.06824884259259E-2</v>
      </c>
      <c r="P26" s="28">
        <v>2.8058495370370241E-2</v>
      </c>
      <c r="Q26" s="24"/>
      <c r="R26" s="24"/>
      <c r="S26" s="25"/>
      <c r="T26" s="28">
        <v>2.857638888888879E-2</v>
      </c>
      <c r="U26" s="25"/>
      <c r="V26" s="24"/>
      <c r="W26" s="29"/>
      <c r="X26" s="30">
        <f t="shared" si="3"/>
        <v>2.8058495370370241E-2</v>
      </c>
      <c r="Y26" s="31">
        <f t="shared" si="2"/>
        <v>3</v>
      </c>
    </row>
    <row r="27" spans="1:63" x14ac:dyDescent="0.25">
      <c r="A27" s="6" t="str">
        <f t="shared" si="1"/>
        <v>Rich Oneil</v>
      </c>
      <c r="B27" s="36" t="s">
        <v>51</v>
      </c>
      <c r="C27" t="s">
        <v>9</v>
      </c>
      <c r="D27" s="36" t="s">
        <v>52</v>
      </c>
      <c r="E27" s="23"/>
      <c r="F27" s="24"/>
      <c r="G27" s="25"/>
      <c r="H27" s="25"/>
      <c r="I27" s="27"/>
      <c r="J27" s="27"/>
      <c r="K27" s="25"/>
      <c r="L27" s="25"/>
      <c r="M27" s="28">
        <v>2.1164074074074109E-2</v>
      </c>
      <c r="N27" s="24"/>
      <c r="O27" s="24"/>
      <c r="P27" s="24"/>
      <c r="Q27" s="24"/>
      <c r="R27" s="24"/>
      <c r="S27" s="25"/>
      <c r="T27" s="24"/>
      <c r="U27" s="25"/>
      <c r="V27" s="24"/>
      <c r="W27" s="29"/>
      <c r="X27" s="30">
        <f t="shared" si="3"/>
        <v>2.1164074074074109E-2</v>
      </c>
      <c r="Y27" s="31">
        <f t="shared" si="2"/>
        <v>1</v>
      </c>
    </row>
    <row r="28" spans="1:63" ht="15.75" thickBot="1" x14ac:dyDescent="0.3">
      <c r="A28" s="6" t="str">
        <f t="shared" si="1"/>
        <v>Steve Plante</v>
      </c>
      <c r="B28" s="48" t="s">
        <v>53</v>
      </c>
      <c r="C28" t="s">
        <v>9</v>
      </c>
      <c r="D28" s="48" t="s">
        <v>54</v>
      </c>
      <c r="E28" s="41">
        <v>1.8184583333333278E-2</v>
      </c>
      <c r="F28" s="28">
        <v>1.7749305555555588E-2</v>
      </c>
      <c r="G28" s="25"/>
      <c r="H28" s="25"/>
      <c r="I28" s="27"/>
      <c r="J28" s="27"/>
      <c r="K28" s="25"/>
      <c r="L28" s="25"/>
      <c r="M28" s="24"/>
      <c r="N28" s="24"/>
      <c r="O28" s="24"/>
      <c r="P28" s="24"/>
      <c r="Q28" s="24"/>
      <c r="R28" s="24"/>
      <c r="S28" s="25"/>
      <c r="T28" s="24"/>
      <c r="U28" s="25"/>
      <c r="V28" s="24"/>
      <c r="W28" s="29"/>
      <c r="X28" s="30">
        <f t="shared" si="3"/>
        <v>1.7749305555555588E-2</v>
      </c>
      <c r="Y28" s="31">
        <f t="shared" si="2"/>
        <v>2</v>
      </c>
    </row>
    <row r="29" spans="1:63" ht="15.75" thickTop="1" x14ac:dyDescent="0.25">
      <c r="A29" s="6" t="str">
        <f t="shared" si="1"/>
        <v>Gordy  Pynn</v>
      </c>
      <c r="B29" s="40" t="s">
        <v>55</v>
      </c>
      <c r="C29" t="s">
        <v>9</v>
      </c>
      <c r="D29" s="40" t="s">
        <v>56</v>
      </c>
      <c r="E29" s="41">
        <v>1.8293553240740605E-2</v>
      </c>
      <c r="F29" s="28">
        <v>1.8523101851851905E-2</v>
      </c>
      <c r="G29" s="25"/>
      <c r="H29" s="25"/>
      <c r="I29" s="27"/>
      <c r="J29" s="27"/>
      <c r="K29" s="25"/>
      <c r="L29" s="25"/>
      <c r="M29" s="24"/>
      <c r="N29" s="28">
        <v>1.919587962962965E-2</v>
      </c>
      <c r="O29" s="24"/>
      <c r="P29" s="24"/>
      <c r="Q29" s="24"/>
      <c r="R29" s="24"/>
      <c r="S29" s="25"/>
      <c r="T29" s="24"/>
      <c r="U29" s="25"/>
      <c r="V29" s="28">
        <v>2.0033287037037103E-2</v>
      </c>
      <c r="W29" s="49">
        <v>2.005143518518537E-2</v>
      </c>
      <c r="X29" s="30">
        <f t="shared" si="3"/>
        <v>1.8293553240740605E-2</v>
      </c>
      <c r="Y29" s="31">
        <f t="shared" si="2"/>
        <v>5</v>
      </c>
    </row>
    <row r="30" spans="1:63" x14ac:dyDescent="0.25">
      <c r="A30" s="6" t="str">
        <f t="shared" si="1"/>
        <v>Ben Rabin</v>
      </c>
      <c r="B30" s="35" t="s">
        <v>57</v>
      </c>
      <c r="C30" t="s">
        <v>9</v>
      </c>
      <c r="D30" s="35" t="s">
        <v>58</v>
      </c>
      <c r="E30" s="23"/>
      <c r="F30" s="28">
        <v>1.6750995370370388E-2</v>
      </c>
      <c r="G30" s="25"/>
      <c r="H30" s="25"/>
      <c r="I30" s="27"/>
      <c r="J30" s="27"/>
      <c r="K30" s="25"/>
      <c r="L30" s="25"/>
      <c r="M30" s="24"/>
      <c r="N30" s="24"/>
      <c r="O30" s="24"/>
      <c r="P30" s="24"/>
      <c r="Q30" s="28">
        <v>1.7167870370370427E-2</v>
      </c>
      <c r="R30" s="24"/>
      <c r="S30" s="25"/>
      <c r="T30" s="28">
        <v>2.0983796296296257E-2</v>
      </c>
      <c r="U30" s="25"/>
      <c r="V30" s="24"/>
      <c r="W30" s="49">
        <v>1.7982106481481571E-2</v>
      </c>
      <c r="X30" s="30">
        <f t="shared" si="3"/>
        <v>1.6750995370370388E-2</v>
      </c>
      <c r="Y30" s="31">
        <f t="shared" si="2"/>
        <v>4</v>
      </c>
    </row>
    <row r="31" spans="1:63" ht="15.75" thickBot="1" x14ac:dyDescent="0.3">
      <c r="A31" s="6" t="str">
        <f t="shared" si="1"/>
        <v>Bob Ravera</v>
      </c>
      <c r="B31" s="50" t="s">
        <v>59</v>
      </c>
      <c r="C31" t="s">
        <v>9</v>
      </c>
      <c r="D31" s="50" t="s">
        <v>60</v>
      </c>
      <c r="E31" s="23"/>
      <c r="F31" s="24"/>
      <c r="G31" s="25"/>
      <c r="H31" s="25"/>
      <c r="I31" s="27"/>
      <c r="J31" s="27"/>
      <c r="K31" s="25"/>
      <c r="L31" s="25"/>
      <c r="M31" s="24"/>
      <c r="N31" s="24"/>
      <c r="O31" s="24"/>
      <c r="P31" s="24"/>
      <c r="Q31" s="24"/>
      <c r="R31" s="24"/>
      <c r="S31" s="25"/>
      <c r="T31" s="24"/>
      <c r="U31" s="25"/>
      <c r="V31" s="24"/>
      <c r="W31" s="49">
        <v>1.8714537037037234E-2</v>
      </c>
      <c r="X31" s="30">
        <f t="shared" si="3"/>
        <v>1.8714537037037234E-2</v>
      </c>
      <c r="Y31" s="31">
        <f t="shared" si="2"/>
        <v>1</v>
      </c>
    </row>
    <row r="32" spans="1:63" s="43" customFormat="1" ht="15.75" thickTop="1" x14ac:dyDescent="0.25">
      <c r="A32" s="6" t="str">
        <f t="shared" si="1"/>
        <v>Mariana Rinaldo</v>
      </c>
      <c r="B32" s="46" t="s">
        <v>61</v>
      </c>
      <c r="C32" t="s">
        <v>9</v>
      </c>
      <c r="D32" s="46" t="s">
        <v>62</v>
      </c>
      <c r="E32" s="23"/>
      <c r="F32" s="24"/>
      <c r="G32" s="25"/>
      <c r="H32" s="25"/>
      <c r="I32" s="27"/>
      <c r="J32" s="26">
        <v>2.3166597222222189E-2</v>
      </c>
      <c r="K32" s="25"/>
      <c r="L32" s="25"/>
      <c r="M32" s="28">
        <v>2.1129537037037065E-2</v>
      </c>
      <c r="N32" s="24"/>
      <c r="O32" s="24"/>
      <c r="P32" s="28">
        <v>2.0557581018518394E-2</v>
      </c>
      <c r="Q32" s="28">
        <v>2.0616030092592552E-2</v>
      </c>
      <c r="R32" s="28">
        <v>2.1108171296296323E-2</v>
      </c>
      <c r="S32" s="25"/>
      <c r="T32" s="28">
        <v>2.1307870370370397E-2</v>
      </c>
      <c r="U32" s="25"/>
      <c r="V32" s="24"/>
      <c r="W32" s="29"/>
      <c r="X32" s="30">
        <f t="shared" si="3"/>
        <v>2.0557581018518394E-2</v>
      </c>
      <c r="Y32" s="31">
        <f t="shared" si="2"/>
        <v>6</v>
      </c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</row>
    <row r="33" spans="1:63" s="43" customFormat="1" x14ac:dyDescent="0.25">
      <c r="A33" s="6" t="str">
        <f t="shared" si="1"/>
        <v>Ned Roulston</v>
      </c>
      <c r="B33" s="35" t="s">
        <v>63</v>
      </c>
      <c r="C33" t="s">
        <v>9</v>
      </c>
      <c r="D33" s="35" t="s">
        <v>64</v>
      </c>
      <c r="E33" s="23"/>
      <c r="F33" s="24"/>
      <c r="G33" s="25"/>
      <c r="H33" s="25"/>
      <c r="I33" s="27"/>
      <c r="J33" s="26">
        <v>2.2369270833333389E-2</v>
      </c>
      <c r="K33" s="25"/>
      <c r="L33" s="25"/>
      <c r="M33" s="24"/>
      <c r="N33" s="24"/>
      <c r="O33" s="24"/>
      <c r="P33" s="24"/>
      <c r="Q33" s="24"/>
      <c r="R33" s="24"/>
      <c r="S33" s="25"/>
      <c r="T33" s="24"/>
      <c r="U33" s="25"/>
      <c r="V33" s="24"/>
      <c r="W33" s="29"/>
      <c r="X33" s="30">
        <f t="shared" si="3"/>
        <v>2.2369270833333389E-2</v>
      </c>
      <c r="Y33" s="31">
        <f t="shared" si="2"/>
        <v>1</v>
      </c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</row>
    <row r="34" spans="1:63" s="43" customFormat="1" x14ac:dyDescent="0.25">
      <c r="A34" s="6" t="str">
        <f t="shared" si="1"/>
        <v>Sam Sampere</v>
      </c>
      <c r="B34" s="40" t="s">
        <v>65</v>
      </c>
      <c r="C34" t="s">
        <v>9</v>
      </c>
      <c r="D34" s="40" t="s">
        <v>66</v>
      </c>
      <c r="E34" s="41">
        <v>1.7622118055555511E-2</v>
      </c>
      <c r="F34" s="24"/>
      <c r="G34" s="25"/>
      <c r="H34" s="25"/>
      <c r="I34" s="27"/>
      <c r="J34" s="27"/>
      <c r="K34" s="25"/>
      <c r="L34" s="25"/>
      <c r="M34" s="24"/>
      <c r="N34" s="24"/>
      <c r="O34" s="24"/>
      <c r="P34" s="24"/>
      <c r="Q34" s="24"/>
      <c r="R34" s="24"/>
      <c r="S34" s="25"/>
      <c r="T34" s="24"/>
      <c r="U34" s="25"/>
      <c r="V34" s="24"/>
      <c r="W34" s="29"/>
      <c r="X34" s="30">
        <f t="shared" si="3"/>
        <v>1.7622118055555511E-2</v>
      </c>
      <c r="Y34" s="31">
        <f t="shared" si="2"/>
        <v>1</v>
      </c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</row>
    <row r="35" spans="1:63" s="43" customFormat="1" x14ac:dyDescent="0.25">
      <c r="A35" s="6" t="str">
        <f t="shared" si="1"/>
        <v>Sasha Scott</v>
      </c>
      <c r="B35" s="36" t="s">
        <v>67</v>
      </c>
      <c r="C35" t="s">
        <v>9</v>
      </c>
      <c r="D35" s="36" t="s">
        <v>68</v>
      </c>
      <c r="E35" s="23"/>
      <c r="F35" s="28">
        <v>1.813303240740748E-2</v>
      </c>
      <c r="G35" s="25"/>
      <c r="H35" s="25"/>
      <c r="I35" s="27"/>
      <c r="J35" s="27"/>
      <c r="K35" s="25"/>
      <c r="L35" s="25"/>
      <c r="M35" s="24"/>
      <c r="N35" s="24"/>
      <c r="O35" s="24"/>
      <c r="P35" s="24"/>
      <c r="Q35" s="24"/>
      <c r="R35" s="24"/>
      <c r="S35" s="25"/>
      <c r="T35" s="24"/>
      <c r="U35" s="25"/>
      <c r="V35" s="24"/>
      <c r="W35" s="29"/>
      <c r="X35" s="30">
        <f t="shared" si="3"/>
        <v>1.813303240740748E-2</v>
      </c>
      <c r="Y35" s="31">
        <f t="shared" si="2"/>
        <v>1</v>
      </c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</row>
    <row r="36" spans="1:63" s="43" customFormat="1" x14ac:dyDescent="0.25">
      <c r="A36" s="6" t="str">
        <f t="shared" si="1"/>
        <v>George Sharan</v>
      </c>
      <c r="B36" s="35" t="s">
        <v>69</v>
      </c>
      <c r="C36" t="s">
        <v>9</v>
      </c>
      <c r="D36" s="35" t="s">
        <v>70</v>
      </c>
      <c r="E36" s="23"/>
      <c r="F36" s="24"/>
      <c r="G36" s="25"/>
      <c r="H36" s="25"/>
      <c r="I36" s="27"/>
      <c r="J36" s="27"/>
      <c r="K36" s="25"/>
      <c r="L36" s="25"/>
      <c r="M36" s="24"/>
      <c r="N36" s="24"/>
      <c r="O36" s="24"/>
      <c r="P36" s="24"/>
      <c r="Q36" s="24"/>
      <c r="R36" s="24"/>
      <c r="S36" s="25"/>
      <c r="T36" s="28">
        <v>1.9155092592592508E-2</v>
      </c>
      <c r="U36" s="25"/>
      <c r="V36" s="24"/>
      <c r="W36" s="29"/>
      <c r="X36" s="30">
        <f t="shared" si="3"/>
        <v>1.9155092592592508E-2</v>
      </c>
      <c r="Y36" s="31">
        <f t="shared" si="2"/>
        <v>1</v>
      </c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</row>
    <row r="37" spans="1:63" s="43" customFormat="1" x14ac:dyDescent="0.25">
      <c r="A37" s="6" t="str">
        <f t="shared" si="1"/>
        <v>Abbie Sullivan</v>
      </c>
      <c r="B37" s="35" t="s">
        <v>71</v>
      </c>
      <c r="C37" t="s">
        <v>9</v>
      </c>
      <c r="D37" s="35" t="s">
        <v>72</v>
      </c>
      <c r="E37" s="23"/>
      <c r="F37" s="24"/>
      <c r="G37" s="25"/>
      <c r="H37" s="25"/>
      <c r="I37" s="26">
        <v>1.8796435185185253E-2</v>
      </c>
      <c r="J37" s="27"/>
      <c r="K37" s="25"/>
      <c r="L37" s="25"/>
      <c r="M37" s="24"/>
      <c r="N37" s="24"/>
      <c r="O37" s="24"/>
      <c r="P37" s="24"/>
      <c r="Q37" s="24"/>
      <c r="R37" s="24"/>
      <c r="S37" s="25"/>
      <c r="T37" s="24"/>
      <c r="U37" s="25"/>
      <c r="V37" s="24"/>
      <c r="W37" s="29"/>
      <c r="X37" s="30">
        <f t="shared" si="3"/>
        <v>1.8796435185185253E-2</v>
      </c>
      <c r="Y37" s="31">
        <f t="shared" si="2"/>
        <v>1</v>
      </c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</row>
    <row r="38" spans="1:63" s="43" customFormat="1" ht="15.75" thickBot="1" x14ac:dyDescent="0.3">
      <c r="A38" s="6" t="str">
        <f t="shared" si="1"/>
        <v>Stephanie Tashjian</v>
      </c>
      <c r="B38" s="48" t="s">
        <v>73</v>
      </c>
      <c r="C38" t="s">
        <v>9</v>
      </c>
      <c r="D38" s="48" t="s">
        <v>74</v>
      </c>
      <c r="E38" s="41">
        <v>1.9716678240740745E-2</v>
      </c>
      <c r="F38" s="28">
        <v>2.0744513888888927E-2</v>
      </c>
      <c r="G38" s="25"/>
      <c r="H38" s="25"/>
      <c r="I38" s="26">
        <v>2.1613194444444424E-2</v>
      </c>
      <c r="J38" s="26">
        <v>2.1755416666666749E-2</v>
      </c>
      <c r="K38" s="25"/>
      <c r="L38" s="25"/>
      <c r="M38" s="28">
        <v>1.9925162037037147E-2</v>
      </c>
      <c r="N38" s="28">
        <v>2.0208634259259395E-2</v>
      </c>
      <c r="O38" s="28">
        <v>2.0388969907407406E-2</v>
      </c>
      <c r="P38" s="24"/>
      <c r="Q38" s="24"/>
      <c r="R38" s="28">
        <v>1.9722488425925999E-2</v>
      </c>
      <c r="S38" s="25"/>
      <c r="T38" s="28">
        <v>1.9224537037037026E-2</v>
      </c>
      <c r="U38" s="25"/>
      <c r="V38" s="28">
        <v>1.928666666666673E-2</v>
      </c>
      <c r="W38" s="49">
        <v>1.9588182870370507E-2</v>
      </c>
      <c r="X38" s="30">
        <f t="shared" si="3"/>
        <v>1.9224537037037026E-2</v>
      </c>
      <c r="Y38" s="31">
        <f t="shared" si="2"/>
        <v>11</v>
      </c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</row>
    <row r="39" spans="1:63" s="43" customFormat="1" ht="15.75" thickTop="1" x14ac:dyDescent="0.25">
      <c r="A39" s="6" t="str">
        <f t="shared" si="1"/>
        <v>Dave Tate</v>
      </c>
      <c r="B39" s="35" t="s">
        <v>24</v>
      </c>
      <c r="C39" t="s">
        <v>9</v>
      </c>
      <c r="D39" s="35" t="s">
        <v>75</v>
      </c>
      <c r="E39" s="23"/>
      <c r="F39" s="24"/>
      <c r="G39" s="25"/>
      <c r="H39" s="25"/>
      <c r="I39" s="27"/>
      <c r="J39" s="27"/>
      <c r="K39" s="25"/>
      <c r="L39" s="25"/>
      <c r="M39" s="24"/>
      <c r="N39" s="28">
        <v>1.5940486111111197E-2</v>
      </c>
      <c r="O39" s="24"/>
      <c r="P39" s="24"/>
      <c r="Q39" s="28">
        <v>1.5731736111111113E-2</v>
      </c>
      <c r="R39" s="24"/>
      <c r="S39" s="25"/>
      <c r="T39" s="24"/>
      <c r="U39" s="25"/>
      <c r="V39" s="24"/>
      <c r="W39" s="29"/>
      <c r="X39" s="30">
        <f t="shared" si="3"/>
        <v>1.5731736111111113E-2</v>
      </c>
      <c r="Y39" s="31">
        <f t="shared" si="2"/>
        <v>2</v>
      </c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</row>
    <row r="40" spans="1:63" s="43" customFormat="1" ht="15.75" thickBot="1" x14ac:dyDescent="0.3">
      <c r="A40" s="6" t="str">
        <f t="shared" si="1"/>
        <v>Ken Toscano</v>
      </c>
      <c r="B40" s="51" t="s">
        <v>76</v>
      </c>
      <c r="C40" t="s">
        <v>9</v>
      </c>
      <c r="D40" s="51" t="s">
        <v>77</v>
      </c>
      <c r="E40" s="23"/>
      <c r="F40" s="24"/>
      <c r="G40" s="25"/>
      <c r="H40" s="25"/>
      <c r="I40" s="27"/>
      <c r="J40" s="27"/>
      <c r="K40" s="25"/>
      <c r="L40" s="25"/>
      <c r="M40" s="28">
        <v>1.875303240740744E-2</v>
      </c>
      <c r="N40" s="28">
        <v>1.9846516203703698E-2</v>
      </c>
      <c r="O40" s="24"/>
      <c r="P40" s="24"/>
      <c r="Q40" s="24"/>
      <c r="R40" s="28">
        <v>1.9325138888888978E-2</v>
      </c>
      <c r="S40" s="25"/>
      <c r="T40" s="28">
        <v>1.8726851851851852E-2</v>
      </c>
      <c r="U40" s="25"/>
      <c r="V40" s="28">
        <v>1.8505509259259364E-2</v>
      </c>
      <c r="W40" s="29"/>
      <c r="X40" s="30">
        <f t="shared" si="3"/>
        <v>1.8505509259259364E-2</v>
      </c>
      <c r="Y40" s="31">
        <f t="shared" si="2"/>
        <v>5</v>
      </c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</row>
    <row r="41" spans="1:63" s="43" customFormat="1" x14ac:dyDescent="0.25">
      <c r="A41" s="6" t="str">
        <f t="shared" si="1"/>
        <v>Jill Walsh</v>
      </c>
      <c r="B41" s="52" t="s">
        <v>78</v>
      </c>
      <c r="C41" t="s">
        <v>9</v>
      </c>
      <c r="D41" s="52" t="s">
        <v>79</v>
      </c>
      <c r="E41" s="23"/>
      <c r="F41" s="24"/>
      <c r="G41" s="25"/>
      <c r="H41" s="25"/>
      <c r="I41" s="26">
        <v>2.3389016203703761E-2</v>
      </c>
      <c r="J41" s="26">
        <v>2.2939953703703716E-2</v>
      </c>
      <c r="K41" s="25"/>
      <c r="L41" s="25"/>
      <c r="M41" s="24"/>
      <c r="N41" s="28">
        <v>2.1836111111111105E-2</v>
      </c>
      <c r="O41" s="28">
        <v>2.1330636574074077E-2</v>
      </c>
      <c r="P41" s="24"/>
      <c r="Q41" s="24"/>
      <c r="R41" s="28">
        <v>2.1622870370370469E-2</v>
      </c>
      <c r="S41" s="25"/>
      <c r="T41" s="24"/>
      <c r="U41" s="25"/>
      <c r="V41" s="24"/>
      <c r="W41" s="29"/>
      <c r="X41" s="30">
        <f t="shared" si="3"/>
        <v>2.1330636574074077E-2</v>
      </c>
      <c r="Y41" s="31">
        <f t="shared" si="2"/>
        <v>5</v>
      </c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</row>
    <row r="42" spans="1:63" ht="18.75" x14ac:dyDescent="0.3">
      <c r="A42" s="6" t="str">
        <f t="shared" si="1"/>
        <v>Chris Welch Jr</v>
      </c>
      <c r="B42" s="35" t="s">
        <v>80</v>
      </c>
      <c r="C42" t="s">
        <v>9</v>
      </c>
      <c r="D42" s="35" t="s">
        <v>81</v>
      </c>
      <c r="E42" s="23"/>
      <c r="F42" s="24"/>
      <c r="G42" s="25"/>
      <c r="H42" s="25"/>
      <c r="I42" s="27"/>
      <c r="J42" s="27"/>
      <c r="K42" s="25"/>
      <c r="L42" s="25"/>
      <c r="M42" s="53">
        <v>1.4596365740740734E-2</v>
      </c>
      <c r="N42" s="24"/>
      <c r="O42" s="28">
        <v>1.4770439814814728E-2</v>
      </c>
      <c r="P42" s="24"/>
      <c r="Q42" s="24"/>
      <c r="R42" s="24"/>
      <c r="S42" s="25"/>
      <c r="T42" s="24"/>
      <c r="U42" s="25"/>
      <c r="V42" s="24"/>
      <c r="W42" s="29"/>
      <c r="X42" s="30">
        <f t="shared" si="3"/>
        <v>1.4596365740740734E-2</v>
      </c>
      <c r="Y42" s="31">
        <f t="shared" si="2"/>
        <v>2</v>
      </c>
    </row>
    <row r="43" spans="1:63" ht="15.75" thickBot="1" x14ac:dyDescent="0.3">
      <c r="A43" s="6" t="str">
        <f t="shared" si="1"/>
        <v>Chris Welch Sr</v>
      </c>
      <c r="B43" s="35" t="s">
        <v>80</v>
      </c>
      <c r="C43" t="s">
        <v>9</v>
      </c>
      <c r="D43" s="35" t="s">
        <v>82</v>
      </c>
      <c r="E43" s="23"/>
      <c r="F43" s="24"/>
      <c r="G43" s="25"/>
      <c r="H43" s="25"/>
      <c r="I43" s="27"/>
      <c r="J43" s="27"/>
      <c r="K43" s="25"/>
      <c r="L43" s="25"/>
      <c r="M43" s="28">
        <v>1.6422175925926031E-2</v>
      </c>
      <c r="N43" s="24"/>
      <c r="O43" s="28">
        <v>1.6302592592592632E-2</v>
      </c>
      <c r="P43" s="24"/>
      <c r="Q43" s="24"/>
      <c r="R43" s="24"/>
      <c r="S43" s="25"/>
      <c r="T43" s="24"/>
      <c r="U43" s="25"/>
      <c r="V43" s="24"/>
      <c r="W43" s="29"/>
      <c r="X43" s="30">
        <f t="shared" si="3"/>
        <v>1.6302592592592632E-2</v>
      </c>
      <c r="Y43" s="31">
        <f t="shared" si="2"/>
        <v>2</v>
      </c>
    </row>
    <row r="44" spans="1:63" ht="19.5" thickBot="1" x14ac:dyDescent="0.35">
      <c r="A44" s="6" t="str">
        <f t="shared" si="1"/>
        <v>Kristin White</v>
      </c>
      <c r="B44" s="40" t="s">
        <v>83</v>
      </c>
      <c r="C44" t="s">
        <v>9</v>
      </c>
      <c r="D44" s="40" t="s">
        <v>84</v>
      </c>
      <c r="E44" s="54">
        <v>1.7201655092592572E-2</v>
      </c>
      <c r="F44" s="24"/>
      <c r="G44" s="25"/>
      <c r="H44" s="25"/>
      <c r="I44" s="27"/>
      <c r="J44" s="27"/>
      <c r="K44" s="25"/>
      <c r="L44" s="25"/>
      <c r="M44" s="24"/>
      <c r="N44" s="24"/>
      <c r="O44" s="24"/>
      <c r="P44" s="24"/>
      <c r="Q44" s="24"/>
      <c r="R44" s="24"/>
      <c r="S44" s="25"/>
      <c r="T44" s="24"/>
      <c r="U44" s="25"/>
      <c r="V44" s="24"/>
      <c r="W44" s="29"/>
      <c r="X44" s="30">
        <f t="shared" si="3"/>
        <v>1.7201655092592572E-2</v>
      </c>
      <c r="Y44" s="31">
        <f t="shared" si="2"/>
        <v>1</v>
      </c>
    </row>
    <row r="45" spans="1:63" x14ac:dyDescent="0.25">
      <c r="A45" s="6" t="str">
        <f t="shared" si="1"/>
        <v>Dennis Williams</v>
      </c>
      <c r="B45" s="40" t="s">
        <v>85</v>
      </c>
      <c r="C45" t="s">
        <v>9</v>
      </c>
      <c r="D45" s="40" t="s">
        <v>86</v>
      </c>
      <c r="E45" s="41">
        <v>1.6503159722222153E-2</v>
      </c>
      <c r="F45" s="28">
        <v>1.6587395833333345E-2</v>
      </c>
      <c r="G45" s="25"/>
      <c r="H45" s="25"/>
      <c r="I45" s="27"/>
      <c r="J45" s="27"/>
      <c r="K45" s="25"/>
      <c r="L45" s="25"/>
      <c r="M45" s="24"/>
      <c r="N45" s="24"/>
      <c r="O45" s="24"/>
      <c r="P45" s="24"/>
      <c r="Q45" s="24"/>
      <c r="R45" s="24"/>
      <c r="S45" s="25"/>
      <c r="T45" s="24"/>
      <c r="U45" s="25"/>
      <c r="V45" s="24"/>
      <c r="W45" s="29"/>
      <c r="X45" s="30">
        <f t="shared" si="3"/>
        <v>1.6503159722222153E-2</v>
      </c>
      <c r="Y45" s="31">
        <f t="shared" si="2"/>
        <v>2</v>
      </c>
    </row>
    <row r="46" spans="1:63" ht="15.75" thickBot="1" x14ac:dyDescent="0.3">
      <c r="A46" s="6" t="str">
        <f t="shared" si="1"/>
        <v>Dan  Wnorowski</v>
      </c>
      <c r="B46" s="55" t="s">
        <v>87</v>
      </c>
      <c r="C46" t="s">
        <v>9</v>
      </c>
      <c r="D46" s="55" t="s">
        <v>88</v>
      </c>
      <c r="E46" s="23"/>
      <c r="F46" s="24"/>
      <c r="G46" s="25"/>
      <c r="H46" s="25"/>
      <c r="I46" s="27"/>
      <c r="J46" s="27"/>
      <c r="K46" s="25"/>
      <c r="L46" s="25"/>
      <c r="M46" s="24"/>
      <c r="N46" s="24"/>
      <c r="O46" s="28">
        <v>1.7032905092592632E-2</v>
      </c>
      <c r="P46" s="24"/>
      <c r="Q46" s="24"/>
      <c r="R46" s="24"/>
      <c r="S46" s="25"/>
      <c r="T46" s="24"/>
      <c r="U46" s="25"/>
      <c r="V46" s="24"/>
      <c r="W46" s="29"/>
      <c r="X46" s="30">
        <f t="shared" si="3"/>
        <v>1.7032905092592632E-2</v>
      </c>
      <c r="Y46" s="31">
        <f t="shared" si="2"/>
        <v>1</v>
      </c>
    </row>
    <row r="47" spans="1:63" s="57" customFormat="1" ht="19.5" thickBot="1" x14ac:dyDescent="0.35">
      <c r="A47" s="56" t="str">
        <f t="shared" si="1"/>
        <v>Erica Zazzara</v>
      </c>
      <c r="B47" s="57" t="s">
        <v>89</v>
      </c>
      <c r="C47" s="57" t="s">
        <v>9</v>
      </c>
      <c r="D47" s="57" t="s">
        <v>90</v>
      </c>
      <c r="E47" s="58">
        <v>1.7860810185185139E-2</v>
      </c>
      <c r="F47" s="59"/>
      <c r="G47" s="60"/>
      <c r="H47" s="60"/>
      <c r="I47" s="61">
        <v>1.9672141203703804E-2</v>
      </c>
      <c r="J47" s="61">
        <v>1.9378009259259307E-2</v>
      </c>
      <c r="K47" s="60"/>
      <c r="L47" s="60"/>
      <c r="M47" s="62">
        <v>1.7094039351851938E-2</v>
      </c>
      <c r="N47" s="62">
        <v>1.7145532407407512E-2</v>
      </c>
      <c r="O47" s="62">
        <v>1.7141990740740794E-2</v>
      </c>
      <c r="P47" s="62">
        <v>1.6846296296296245E-2</v>
      </c>
      <c r="Q47" s="59"/>
      <c r="R47" s="62">
        <v>1.6989942129629617E-2</v>
      </c>
      <c r="S47" s="60"/>
      <c r="T47" s="63">
        <v>1.6724537037036965E-2</v>
      </c>
      <c r="U47" s="60"/>
      <c r="V47" s="59"/>
      <c r="W47" s="64"/>
      <c r="X47" s="65">
        <f t="shared" si="3"/>
        <v>1.6724537037036965E-2</v>
      </c>
      <c r="Y47" s="66">
        <f>COUNT(E47:W47)</f>
        <v>9</v>
      </c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</row>
    <row r="48" spans="1:63" s="6" customFormat="1" ht="48" thickBot="1" x14ac:dyDescent="0.3">
      <c r="A48" s="67" t="s">
        <v>91</v>
      </c>
      <c r="E48" s="68">
        <f>COUNT(E3:E47)</f>
        <v>13</v>
      </c>
      <c r="F48" s="69">
        <f t="shared" ref="F48:W48" si="4">COUNT(F3:F47)</f>
        <v>12</v>
      </c>
      <c r="G48" s="69">
        <f t="shared" si="4"/>
        <v>0</v>
      </c>
      <c r="H48" s="69">
        <f t="shared" si="4"/>
        <v>0</v>
      </c>
      <c r="I48" s="69">
        <f t="shared" si="4"/>
        <v>8</v>
      </c>
      <c r="J48" s="69">
        <f t="shared" si="4"/>
        <v>8</v>
      </c>
      <c r="K48" s="69">
        <f t="shared" si="4"/>
        <v>0</v>
      </c>
      <c r="L48" s="69">
        <f t="shared" si="4"/>
        <v>0</v>
      </c>
      <c r="M48" s="69">
        <f t="shared" si="4"/>
        <v>10</v>
      </c>
      <c r="N48" s="69">
        <f t="shared" si="4"/>
        <v>11</v>
      </c>
      <c r="O48" s="69">
        <f t="shared" si="4"/>
        <v>12</v>
      </c>
      <c r="P48" s="69">
        <f t="shared" si="4"/>
        <v>9</v>
      </c>
      <c r="Q48" s="69">
        <f t="shared" si="4"/>
        <v>4</v>
      </c>
      <c r="R48" s="69">
        <f t="shared" si="4"/>
        <v>8</v>
      </c>
      <c r="S48" s="69">
        <f t="shared" si="4"/>
        <v>0</v>
      </c>
      <c r="T48" s="69">
        <f t="shared" si="4"/>
        <v>10</v>
      </c>
      <c r="U48" s="69">
        <f t="shared" si="4"/>
        <v>0</v>
      </c>
      <c r="V48" s="69">
        <f t="shared" si="4"/>
        <v>5</v>
      </c>
      <c r="W48" s="69">
        <f t="shared" si="4"/>
        <v>4</v>
      </c>
      <c r="X48" s="69"/>
      <c r="Y48" s="70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</row>
    <row r="49" spans="1:25" s="74" customFormat="1" x14ac:dyDescent="0.25">
      <c r="A49" s="73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</row>
    <row r="50" spans="1:25" s="74" customFormat="1" x14ac:dyDescent="0.25">
      <c r="A50" s="73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</row>
    <row r="51" spans="1:25" s="74" customFormat="1" x14ac:dyDescent="0.25">
      <c r="A51" s="73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</row>
    <row r="52" spans="1:25" s="74" customFormat="1" x14ac:dyDescent="0.25">
      <c r="A52" s="73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</row>
    <row r="53" spans="1:25" s="74" customFormat="1" x14ac:dyDescent="0.25">
      <c r="A53" s="73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</row>
    <row r="54" spans="1:25" s="74" customFormat="1" x14ac:dyDescent="0.25">
      <c r="A54" s="73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</row>
    <row r="55" spans="1:25" s="74" customFormat="1" x14ac:dyDescent="0.25">
      <c r="A55" s="73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</row>
    <row r="56" spans="1:25" s="74" customFormat="1" x14ac:dyDescent="0.25">
      <c r="A56" s="73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</row>
    <row r="57" spans="1:25" s="74" customFormat="1" x14ac:dyDescent="0.25">
      <c r="A57" s="73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</row>
    <row r="58" spans="1:25" s="74" customFormat="1" x14ac:dyDescent="0.25">
      <c r="A58" s="73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</row>
    <row r="59" spans="1:25" s="74" customFormat="1" x14ac:dyDescent="0.25">
      <c r="A59" s="73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</row>
    <row r="60" spans="1:25" s="74" customFormat="1" x14ac:dyDescent="0.25">
      <c r="A60" s="73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</row>
    <row r="61" spans="1:25" s="74" customFormat="1" x14ac:dyDescent="0.25">
      <c r="A61" s="73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</row>
    <row r="62" spans="1:25" s="74" customFormat="1" x14ac:dyDescent="0.25">
      <c r="A62" s="73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</row>
    <row r="63" spans="1:25" s="74" customFormat="1" x14ac:dyDescent="0.25">
      <c r="A63" s="73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</row>
    <row r="64" spans="1:25" s="74" customFormat="1" x14ac:dyDescent="0.25">
      <c r="A64" s="73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</row>
    <row r="65" spans="1:25" s="74" customFormat="1" x14ac:dyDescent="0.25">
      <c r="A65" s="73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</row>
    <row r="66" spans="1:25" s="74" customFormat="1" x14ac:dyDescent="0.25">
      <c r="A66" s="73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</row>
    <row r="67" spans="1:25" s="74" customFormat="1" x14ac:dyDescent="0.25">
      <c r="A67" s="73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</row>
    <row r="68" spans="1:25" s="74" customFormat="1" x14ac:dyDescent="0.25">
      <c r="A68" s="73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</row>
    <row r="69" spans="1:25" s="74" customFormat="1" x14ac:dyDescent="0.25">
      <c r="A69" s="73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</row>
    <row r="70" spans="1:25" s="74" customFormat="1" x14ac:dyDescent="0.25">
      <c r="A70" s="73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</row>
    <row r="71" spans="1:25" s="74" customFormat="1" x14ac:dyDescent="0.25">
      <c r="A71" s="73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</row>
    <row r="72" spans="1:25" s="74" customFormat="1" x14ac:dyDescent="0.25">
      <c r="A72" s="73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</row>
    <row r="73" spans="1:25" s="74" customFormat="1" x14ac:dyDescent="0.25">
      <c r="A73" s="73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</row>
    <row r="74" spans="1:25" s="74" customFormat="1" x14ac:dyDescent="0.25">
      <c r="A74" s="73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</row>
    <row r="75" spans="1:25" s="74" customFormat="1" x14ac:dyDescent="0.25">
      <c r="A75" s="73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</row>
    <row r="76" spans="1:25" s="74" customFormat="1" x14ac:dyDescent="0.25">
      <c r="A76" s="73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</row>
    <row r="77" spans="1:25" s="74" customFormat="1" x14ac:dyDescent="0.25">
      <c r="A77" s="73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</row>
    <row r="78" spans="1:25" s="74" customFormat="1" x14ac:dyDescent="0.25">
      <c r="A78" s="73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</row>
    <row r="79" spans="1:25" s="74" customFormat="1" x14ac:dyDescent="0.25">
      <c r="A79" s="73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</row>
    <row r="80" spans="1:25" s="74" customFormat="1" x14ac:dyDescent="0.25">
      <c r="A80" s="73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</row>
    <row r="81" spans="1:25" s="74" customFormat="1" x14ac:dyDescent="0.25">
      <c r="A81" s="73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</row>
    <row r="82" spans="1:25" s="74" customFormat="1" x14ac:dyDescent="0.25">
      <c r="A82" s="73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</row>
    <row r="83" spans="1:25" s="74" customFormat="1" x14ac:dyDescent="0.25">
      <c r="A83" s="73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</row>
    <row r="84" spans="1:25" s="74" customFormat="1" x14ac:dyDescent="0.25">
      <c r="A84" s="73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</row>
    <row r="85" spans="1:25" s="74" customFormat="1" x14ac:dyDescent="0.25">
      <c r="A85" s="73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</row>
    <row r="86" spans="1:25" s="74" customFormat="1" x14ac:dyDescent="0.25">
      <c r="A86" s="73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</row>
    <row r="87" spans="1:25" s="74" customFormat="1" x14ac:dyDescent="0.25">
      <c r="A87" s="73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</row>
    <row r="88" spans="1:25" s="74" customFormat="1" x14ac:dyDescent="0.25">
      <c r="A88" s="73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</row>
    <row r="89" spans="1:25" s="74" customFormat="1" x14ac:dyDescent="0.25">
      <c r="A89" s="73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</row>
    <row r="90" spans="1:25" s="74" customFormat="1" x14ac:dyDescent="0.25">
      <c r="A90" s="73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</row>
    <row r="91" spans="1:25" s="74" customFormat="1" x14ac:dyDescent="0.25">
      <c r="A91" s="73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</row>
    <row r="92" spans="1:25" s="74" customFormat="1" x14ac:dyDescent="0.25">
      <c r="A92" s="73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</row>
    <row r="93" spans="1:25" s="74" customFormat="1" x14ac:dyDescent="0.25">
      <c r="A93" s="73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</row>
    <row r="94" spans="1:25" s="74" customFormat="1" x14ac:dyDescent="0.25">
      <c r="A94" s="73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</row>
    <row r="95" spans="1:25" s="74" customFormat="1" x14ac:dyDescent="0.25">
      <c r="A95" s="73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</row>
    <row r="96" spans="1:25" s="74" customFormat="1" x14ac:dyDescent="0.25">
      <c r="A96" s="73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</row>
    <row r="97" spans="1:25" s="74" customFormat="1" x14ac:dyDescent="0.25">
      <c r="A97" s="73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</row>
    <row r="98" spans="1:25" s="74" customFormat="1" x14ac:dyDescent="0.25">
      <c r="A98" s="73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</row>
    <row r="99" spans="1:25" s="74" customFormat="1" x14ac:dyDescent="0.25">
      <c r="A99" s="73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</row>
    <row r="100" spans="1:25" s="74" customFormat="1" x14ac:dyDescent="0.25">
      <c r="A100" s="73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</row>
    <row r="101" spans="1:25" s="74" customFormat="1" x14ac:dyDescent="0.25">
      <c r="A101" s="73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</row>
    <row r="102" spans="1:25" s="74" customFormat="1" x14ac:dyDescent="0.25">
      <c r="A102" s="73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</row>
    <row r="103" spans="1:25" s="74" customFormat="1" x14ac:dyDescent="0.25">
      <c r="A103" s="73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</row>
    <row r="104" spans="1:25" s="74" customFormat="1" x14ac:dyDescent="0.25">
      <c r="A104" s="73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</row>
    <row r="105" spans="1:25" s="74" customFormat="1" x14ac:dyDescent="0.25">
      <c r="A105" s="73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</row>
    <row r="106" spans="1:25" s="74" customFormat="1" x14ac:dyDescent="0.25">
      <c r="A106" s="73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</row>
    <row r="107" spans="1:25" s="74" customFormat="1" x14ac:dyDescent="0.25">
      <c r="A107" s="73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</row>
    <row r="108" spans="1:25" s="74" customFormat="1" x14ac:dyDescent="0.25">
      <c r="A108" s="73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</row>
    <row r="109" spans="1:25" s="74" customFormat="1" x14ac:dyDescent="0.25">
      <c r="A109" s="73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</row>
    <row r="110" spans="1:25" s="74" customFormat="1" x14ac:dyDescent="0.25">
      <c r="A110" s="73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</row>
    <row r="111" spans="1:25" s="74" customFormat="1" x14ac:dyDescent="0.25">
      <c r="A111" s="73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</row>
    <row r="112" spans="1:25" s="74" customFormat="1" x14ac:dyDescent="0.25">
      <c r="A112" s="73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</row>
    <row r="113" spans="1:25" s="74" customFormat="1" x14ac:dyDescent="0.25">
      <c r="A113" s="73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</row>
    <row r="114" spans="1:25" s="74" customFormat="1" x14ac:dyDescent="0.25">
      <c r="A114" s="73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</row>
    <row r="115" spans="1:25" s="74" customFormat="1" x14ac:dyDescent="0.25">
      <c r="A115" s="73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</row>
    <row r="116" spans="1:25" s="74" customFormat="1" x14ac:dyDescent="0.25">
      <c r="A116" s="73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</row>
    <row r="117" spans="1:25" s="74" customFormat="1" x14ac:dyDescent="0.25">
      <c r="A117" s="73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</row>
    <row r="118" spans="1:25" s="74" customFormat="1" x14ac:dyDescent="0.25">
      <c r="A118" s="73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</row>
    <row r="119" spans="1:25" s="74" customFormat="1" x14ac:dyDescent="0.25">
      <c r="A119" s="73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</row>
    <row r="120" spans="1:25" s="74" customFormat="1" x14ac:dyDescent="0.25">
      <c r="A120" s="73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</row>
    <row r="121" spans="1:25" s="74" customFormat="1" x14ac:dyDescent="0.25">
      <c r="A121" s="73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</row>
    <row r="122" spans="1:25" s="74" customFormat="1" x14ac:dyDescent="0.25">
      <c r="A122" s="73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</row>
    <row r="123" spans="1:25" s="74" customFormat="1" x14ac:dyDescent="0.25">
      <c r="A123" s="73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</row>
    <row r="124" spans="1:25" s="74" customFormat="1" x14ac:dyDescent="0.25">
      <c r="A124" s="73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</row>
    <row r="125" spans="1:25" s="74" customFormat="1" x14ac:dyDescent="0.25">
      <c r="A125" s="73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</row>
    <row r="126" spans="1:25" s="74" customFormat="1" x14ac:dyDescent="0.25">
      <c r="A126" s="73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</row>
    <row r="127" spans="1:25" s="74" customFormat="1" x14ac:dyDescent="0.25">
      <c r="A127" s="73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FinalResults_2017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Goetke</dc:creator>
  <cp:lastModifiedBy>Brian Goetke</cp:lastModifiedBy>
  <dcterms:created xsi:type="dcterms:W3CDTF">2018-05-29T13:07:48Z</dcterms:created>
  <dcterms:modified xsi:type="dcterms:W3CDTF">2018-05-29T14:21:17Z</dcterms:modified>
</cp:coreProperties>
</file>